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230" tabRatio="865"/>
  </bookViews>
  <sheets>
    <sheet name="Summary" sheetId="8" r:id="rId1"/>
    <sheet name="Remittance" sheetId="6" r:id="rId2"/>
    <sheet name="Short Payment" sheetId="7" r:id="rId3"/>
    <sheet name="Not paid by customer" sheetId="12" r:id="rId4"/>
    <sheet name="TBB" sheetId="3" r:id="rId5"/>
    <sheet name="Not Colletced" sheetId="4" r:id="rId6"/>
    <sheet name="Details by Vanavamalai" sheetId="10" r:id="rId7"/>
  </sheets>
  <definedNames>
    <definedName name="_xlnm._FilterDatabase" localSheetId="6" hidden="1">'Details by Vanavamalai'!$A$1:$M$169</definedName>
    <definedName name="_xlnm._FilterDatabase" localSheetId="5" hidden="1">'Not Colletced'!#REF!</definedName>
    <definedName name="_xlnm._FilterDatabase" localSheetId="4" hidden="1">TBB!$A$1:$L$40</definedName>
  </definedNames>
  <calcPr calcId="162913"/>
</workbook>
</file>

<file path=xl/calcChain.xml><?xml version="1.0" encoding="utf-8"?>
<calcChain xmlns="http://schemas.openxmlformats.org/spreadsheetml/2006/main">
  <c r="C9" i="8" l="1"/>
  <c r="C8" i="8"/>
  <c r="C7" i="8"/>
  <c r="C6" i="8"/>
  <c r="C5" i="8"/>
  <c r="G6" i="7"/>
  <c r="G5" i="7"/>
  <c r="H5" i="7"/>
  <c r="I4" i="7"/>
  <c r="I3" i="7"/>
  <c r="I2" i="7"/>
  <c r="H181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2" i="10"/>
  <c r="H22" i="4"/>
  <c r="G22" i="4"/>
  <c r="H44" i="3"/>
  <c r="G44" i="3"/>
  <c r="G3" i="12"/>
  <c r="G14" i="6"/>
  <c r="H169" i="10" l="1"/>
  <c r="G169" i="10"/>
  <c r="I169" i="10" l="1"/>
  <c r="C10" i="8"/>
  <c r="C12" i="8" s="1"/>
</calcChain>
</file>

<file path=xl/comments1.xml><?xml version="1.0" encoding="utf-8"?>
<comments xmlns="http://schemas.openxmlformats.org/spreadsheetml/2006/main">
  <authors>
    <author>Vanavamalai.G</author>
  </authors>
  <commentList>
    <comment ref="H2" authorId="0" shapeId="0">
      <text>
        <r>
          <rPr>
            <sz val="9"/>
            <rFont val="Times New Roman"/>
          </rPr>
          <t xml:space="preserve">DD Rs.350.00 - Deducted - Total LR No.03109522400006.
</t>
        </r>
      </text>
    </comment>
    <comment ref="H3" authorId="0" shapeId="0">
      <text>
        <r>
          <rPr>
            <b/>
            <sz val="9"/>
            <rFont val="Times New Roman"/>
          </rPr>
          <t>We got the SMS from Ramanathapuram Agent thru Over phone 15-04-2023 as Veh No.TN34AY1611 as Deducted the Door Collection Payment from us.</t>
        </r>
        <r>
          <rPr>
            <sz val="9"/>
            <rFont val="Times New Roman"/>
          </rPr>
          <t xml:space="preserve">
</t>
        </r>
      </text>
    </comment>
    <comment ref="H4" authorId="0" shapeId="0">
      <text>
        <r>
          <rPr>
            <sz val="9"/>
            <rFont val="Times New Roman"/>
          </rPr>
          <t xml:space="preserve">Rs.1950.00 - For GD Instead DD of Rs.1300.00.
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H29" authorId="0" shapeId="0">
      <text>
        <r>
          <rPr>
            <sz val="9"/>
            <rFont val="Times New Roman"/>
          </rPr>
          <t xml:space="preserve">DD Rs.350.00 - Deducted - Total LR No.03109522400006.
</t>
        </r>
      </text>
    </comment>
    <comment ref="H40" authorId="0" shapeId="0">
      <text>
        <r>
          <rPr>
            <b/>
            <sz val="9"/>
            <rFont val="Times New Roman"/>
          </rPr>
          <t>We got the SMS from Ramanathapuram Agent thru Over phone 15-04-2023 as Veh No.TN34AY1611 as Deducted the Door Collection Payment from us.</t>
        </r>
        <r>
          <rPr>
            <sz val="9"/>
            <rFont val="Times New Roman"/>
          </rPr>
          <t xml:space="preserve">
</t>
        </r>
      </text>
    </comment>
    <comment ref="H65" authorId="0" shapeId="0">
      <text>
        <r>
          <rPr>
            <sz val="9"/>
            <rFont val="Times New Roman"/>
          </rPr>
          <t xml:space="preserve">Rs.1950.00 - For GD Instead DD of Rs.1300.00.
</t>
        </r>
      </text>
    </comment>
    <comment ref="H89" authorId="0" shapeId="0">
      <text>
        <r>
          <rPr>
            <b/>
            <sz val="9"/>
            <rFont val="Times New Roman"/>
          </rPr>
          <t>Total LR Amt Rs.259.00.</t>
        </r>
      </text>
    </comment>
    <comment ref="H90" authorId="0" shapeId="0">
      <text>
        <r>
          <rPr>
            <b/>
            <sz val="9"/>
            <rFont val="Times New Roman"/>
          </rPr>
          <t>Total LR Amt Rs.259.00.</t>
        </r>
      </text>
    </comment>
  </commentList>
</comments>
</file>

<file path=xl/sharedStrings.xml><?xml version="1.0" encoding="utf-8"?>
<sst xmlns="http://schemas.openxmlformats.org/spreadsheetml/2006/main" count="2023" uniqueCount="361">
  <si>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</si>
  <si>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</si>
  <si>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</si>
  <si>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</si>
  <si>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</si>
  <si>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</si>
  <si>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</si>
  <si>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</si>
  <si>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BOOKING</t>
  </si>
  <si>
    <t>NIL</t>
  </si>
  <si>
    <t>EVERGREEN ENTERPRISES - ERODE</t>
  </si>
  <si>
    <t>To-Pay</t>
  </si>
  <si>
    <t>DELIVERY</t>
  </si>
  <si>
    <t>MAHALUCKSHMI S AGENCY</t>
  </si>
  <si>
    <t>30-03-2023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</si>
  <si>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</si>
  <si>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</si>
  <si>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</si>
  <si>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</si>
  <si>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</si>
  <si>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</si>
  <si>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</si>
  <si>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</si>
  <si>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</si>
  <si>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Cash / NEFT</t>
  </si>
  <si>
    <t>21-Mar-2023</t>
  </si>
  <si>
    <t>WINTEX EXPORTS</t>
  </si>
  <si>
    <t>23-Mar-2023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</si>
  <si>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</si>
  <si>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</si>
  <si>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</si>
  <si>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</si>
  <si>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</si>
  <si>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</si>
  <si>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</si>
  <si>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 xml:space="preserve">DCCS Closing date </t>
  </si>
  <si>
    <t>CASHDEP/ERO/SELF</t>
  </si>
  <si>
    <t>30/03/2023</t>
  </si>
  <si>
    <t>Total</t>
  </si>
  <si>
    <t>Received Amount</t>
  </si>
  <si>
    <t>Cash</t>
  </si>
  <si>
    <t>MERKLE PHARMACEUTICALS</t>
  </si>
  <si>
    <t>27-Mar-2023</t>
  </si>
  <si>
    <t>Will Collect this Week</t>
  </si>
  <si>
    <t>28-Mar-2023</t>
  </si>
  <si>
    <t>Credit to H.O</t>
  </si>
  <si>
    <t>29-Mar-2023</t>
  </si>
  <si>
    <t>30-Mar-2023</t>
  </si>
  <si>
    <t>31-Mar-2023</t>
  </si>
  <si>
    <t>AMBAL AGENCIES</t>
  </si>
  <si>
    <t>18628-5110=13518 12-04-2023, (13518-720 feb DCCS) Balance 12798 - 2100 Mar 25th DCCS Bal 10698</t>
  </si>
  <si>
    <t>Short Payment</t>
  </si>
  <si>
    <t>Erode Hub DCCS From 01.04.23 to 25.04.23</t>
  </si>
  <si>
    <t>Total Amount for the period 01.04.23 to 25.04.23</t>
  </si>
  <si>
    <t>Deposited the amount to RBL Bank</t>
  </si>
  <si>
    <t>01102322302257</t>
  </si>
  <si>
    <t>POOPATHI agri business</t>
  </si>
  <si>
    <t>01102322302272</t>
  </si>
  <si>
    <t>ARUNAI MARKETING</t>
  </si>
  <si>
    <t>01102322400056</t>
  </si>
  <si>
    <t>12-Apr-2023</t>
  </si>
  <si>
    <t>sanjay fine foods</t>
  </si>
  <si>
    <t>01102322400083</t>
  </si>
  <si>
    <t>17-Apr-2023</t>
  </si>
  <si>
    <t>VASANTH &amp; CO GOBI</t>
  </si>
  <si>
    <t>25-04-2023</t>
  </si>
  <si>
    <t>01102322400090</t>
  </si>
  <si>
    <t>18-Apr-2023</t>
  </si>
  <si>
    <t>JK MEDIA VISION</t>
  </si>
  <si>
    <t>01108322303114</t>
  </si>
  <si>
    <t>NO.1 IRRIGATION SYSTEMS</t>
  </si>
  <si>
    <t>01108322303115</t>
  </si>
  <si>
    <t>01108322400008</t>
  </si>
  <si>
    <t>03-Apr-2023</t>
  </si>
  <si>
    <t>13-04-2023</t>
  </si>
  <si>
    <t>01108322400044</t>
  </si>
  <si>
    <t>07-Apr-2023</t>
  </si>
  <si>
    <t>01108322400075</t>
  </si>
  <si>
    <t>13-Apr-2023</t>
  </si>
  <si>
    <t>NO 1 IRRIGATION SYSTEMS</t>
  </si>
  <si>
    <t>17-04-2023</t>
  </si>
  <si>
    <t>01109622400014</t>
  </si>
  <si>
    <t>ROYAL TEX</t>
  </si>
  <si>
    <t>01109622400032</t>
  </si>
  <si>
    <t>29-04-2023</t>
  </si>
  <si>
    <t>01109722400018</t>
  </si>
  <si>
    <t>08-Apr-2023</t>
  </si>
  <si>
    <t>PREMIER FINE LINENS PRIVATE LIMITED</t>
  </si>
  <si>
    <t>01126722400018</t>
  </si>
  <si>
    <t>05-Apr-2023</t>
  </si>
  <si>
    <t>SHRI SIDDARTH ENTERPRISES</t>
  </si>
  <si>
    <t>01126722400028</t>
  </si>
  <si>
    <t>10-Apr-2023</t>
  </si>
  <si>
    <t>01126722400062</t>
  </si>
  <si>
    <t>03100022309765</t>
  </si>
  <si>
    <t>20-Mar-2023</t>
  </si>
  <si>
    <t>PROXSUN</t>
  </si>
  <si>
    <t>23-03-2023</t>
  </si>
  <si>
    <t>03100022309786</t>
  </si>
  <si>
    <t>PROXSUN - ERD</t>
  </si>
  <si>
    <t>03100022309788</t>
  </si>
  <si>
    <t>03102722301116</t>
  </si>
  <si>
    <t>24-Mar-2023</t>
  </si>
  <si>
    <t>DEIVEEGAM DYERS</t>
  </si>
  <si>
    <t>03102722400023</t>
  </si>
  <si>
    <t>JENY HYDRALICS</t>
  </si>
  <si>
    <t>03106322306711</t>
  </si>
  <si>
    <t>CHRISTY QUALITY FOODS</t>
  </si>
  <si>
    <t>03106322400040</t>
  </si>
  <si>
    <t>01-Apr-2023</t>
  </si>
  <si>
    <t>SRI VINAYAGA TAPES</t>
  </si>
  <si>
    <t>03106322400041</t>
  </si>
  <si>
    <t>03106322400099</t>
  </si>
  <si>
    <t>03106422301326</t>
  </si>
  <si>
    <t>KUMARAGURU INSTITUTE OF AGRICULTURE</t>
  </si>
  <si>
    <t>IB NEFT Dr P083230229544515 / 24-03-2023 - 11.40 25 Am  - Phone Pe: 8870991726 / My UPI. tamilmaniiob@ybl.</t>
  </si>
  <si>
    <t>03106422301335</t>
  </si>
  <si>
    <t>SUCHE ORGANIC PVT LTD</t>
  </si>
  <si>
    <t>03109522400006</t>
  </si>
  <si>
    <t>21-Apr-2023</t>
  </si>
  <si>
    <t>A.P.S ELECTRICAL</t>
  </si>
  <si>
    <t>03109822301732</t>
  </si>
  <si>
    <t>22-Mar-2023</t>
  </si>
  <si>
    <t>sri adithya pipes</t>
  </si>
  <si>
    <t>03113322301346</t>
  </si>
  <si>
    <t>SAKTHI TEXTILES</t>
  </si>
  <si>
    <t>Re-Booking to Same Consignor as LR #. 12101422300925</t>
  </si>
  <si>
    <t>03113322301371</t>
  </si>
  <si>
    <t>TEXS TEXTILE SOCIETY</t>
  </si>
  <si>
    <t>03113322301373</t>
  </si>
  <si>
    <t>YES S FABRICS</t>
  </si>
  <si>
    <t>31-03-2023</t>
  </si>
  <si>
    <t>03113322400001</t>
  </si>
  <si>
    <t>SREE SAKTHIVEL TEXTILES</t>
  </si>
  <si>
    <t>03113322400005</t>
  </si>
  <si>
    <t>03113322400006</t>
  </si>
  <si>
    <t>V.M.TEX</t>
  </si>
  <si>
    <t>03113322400007</t>
  </si>
  <si>
    <t>YOGA FABRICS</t>
  </si>
  <si>
    <t>03113322400011</t>
  </si>
  <si>
    <t>04-Apr-2023</t>
  </si>
  <si>
    <t>ARANGA FASHIONS</t>
  </si>
  <si>
    <t>03113322400012</t>
  </si>
  <si>
    <t>JAYAVINAYAGA &amp; CO,</t>
  </si>
  <si>
    <t>03113322400053</t>
  </si>
  <si>
    <t>KRIPA TEXTILE</t>
  </si>
  <si>
    <t>03113322400055</t>
  </si>
  <si>
    <t>SUVIDH INTERNATIONAL</t>
  </si>
  <si>
    <t>03113322400063</t>
  </si>
  <si>
    <t>15-Apr-2023</t>
  </si>
  <si>
    <t>THANGAM NOTE BOOK</t>
  </si>
  <si>
    <t>03113322400075</t>
  </si>
  <si>
    <t>SRI ANNAMAR TEXTILES</t>
  </si>
  <si>
    <t>03117222400015</t>
  </si>
  <si>
    <t>FOUR SEASON HUAV SOLUTIONS</t>
  </si>
  <si>
    <t>03120322300753</t>
  </si>
  <si>
    <t>AB COOLING SOLUTIONS</t>
  </si>
  <si>
    <t>03123122400083</t>
  </si>
  <si>
    <t>SREE MALAR AGRO CENTRE - TCH</t>
  </si>
  <si>
    <t>03123122400095</t>
  </si>
  <si>
    <t>03123122400150</t>
  </si>
  <si>
    <t>20-Apr-2023</t>
  </si>
  <si>
    <t>SRI MALAR AGRO CENTER</t>
  </si>
  <si>
    <t>03123322302266</t>
  </si>
  <si>
    <t>NANDHA ARTS AND SCIENCE COLLAGE</t>
  </si>
  <si>
    <t>03123322302274</t>
  </si>
  <si>
    <t>KINGSMAN FITNESS</t>
  </si>
  <si>
    <t>03123322400107</t>
  </si>
  <si>
    <t>19-Apr-2023</t>
  </si>
  <si>
    <t>03123622301240</t>
  </si>
  <si>
    <t>GAJAANADA JEWELLERS MART INDIA PVT LTD</t>
  </si>
  <si>
    <t>03123622301242</t>
  </si>
  <si>
    <t>R D VIVAHA JEWELLERS</t>
  </si>
  <si>
    <t>03123622400007</t>
  </si>
  <si>
    <t>PESTFIELD BUSINESS CENTRE</t>
  </si>
  <si>
    <t>03123622400016</t>
  </si>
  <si>
    <t>06-Apr-2023</t>
  </si>
  <si>
    <t>03123622400018</t>
  </si>
  <si>
    <t>radha jewellery</t>
  </si>
  <si>
    <t>03123622400033</t>
  </si>
  <si>
    <t>NANDHANA JEWELLERS</t>
  </si>
  <si>
    <t>05104922400007</t>
  </si>
  <si>
    <t>SIVA POOJA STORE</t>
  </si>
  <si>
    <t>05111322400018</t>
  </si>
  <si>
    <t>JEM KUMAR</t>
  </si>
  <si>
    <t>05111922400013</t>
  </si>
  <si>
    <t>vasanth and co sathiyamangalam</t>
  </si>
  <si>
    <t>05118022303118</t>
  </si>
  <si>
    <t>SREEDHAR AGENCIES</t>
  </si>
  <si>
    <t>05118022303132</t>
  </si>
  <si>
    <t>SRI CHELLIAMMAN</t>
  </si>
  <si>
    <t>05118022400038</t>
  </si>
  <si>
    <t>05118022400039</t>
  </si>
  <si>
    <t>j.b products</t>
  </si>
  <si>
    <t>05118022400053</t>
  </si>
  <si>
    <t>AMEZOL TECH TECH INDIA PVT LTD</t>
  </si>
  <si>
    <t>05118022400081</t>
  </si>
  <si>
    <t>11-Apr-2023</t>
  </si>
  <si>
    <t>cauvery agencies</t>
  </si>
  <si>
    <t>06102422300495</t>
  </si>
  <si>
    <t>VASANTH &amp; CO</t>
  </si>
  <si>
    <t>06102422400008</t>
  </si>
  <si>
    <t>suresh kumar</t>
  </si>
  <si>
    <t>06106222400024</t>
  </si>
  <si>
    <t>P.K-MOBILES , S-RAGAVAN</t>
  </si>
  <si>
    <t>06106222400027</t>
  </si>
  <si>
    <t>BALAMURUGAN</t>
  </si>
  <si>
    <t>06118422400059</t>
  </si>
  <si>
    <t>SHAKTHI KNITTING PRIVATE LIMITED PER COLORSBURG</t>
  </si>
  <si>
    <t>06118422400062</t>
  </si>
  <si>
    <t>RIGHT WATER TECHNOLOGIES</t>
  </si>
  <si>
    <t>06121322300045</t>
  </si>
  <si>
    <t>P.A.N AGRO TRADERS</t>
  </si>
  <si>
    <t>06127622301121</t>
  </si>
  <si>
    <t>VASANTH AND CO ERODE</t>
  </si>
  <si>
    <t>06127622400042</t>
  </si>
  <si>
    <t>06127622400122</t>
  </si>
  <si>
    <t>07103522302140</t>
  </si>
  <si>
    <t>SKM  SIDDHA AND  AYURVEDHA  COMPANY INDIA  P LTD</t>
  </si>
  <si>
    <t>07103522400013</t>
  </si>
  <si>
    <t>TKM TYRE INDUSTRIES</t>
  </si>
  <si>
    <t>07103522400092</t>
  </si>
  <si>
    <t>SKM  SIDDHA  AND  AYURVEDHA  COMPANY   INDIA P LTD</t>
  </si>
  <si>
    <t>07105022303960</t>
  </si>
  <si>
    <t>VASANTHAM DOORS &amp; PLYWOODS</t>
  </si>
  <si>
    <t>07105022303979</t>
  </si>
  <si>
    <t>07105022304011</t>
  </si>
  <si>
    <t>VIP TILES GRANITE WORLD</t>
  </si>
  <si>
    <t>08104822400001</t>
  </si>
  <si>
    <t>VASANTH &amp;CO</t>
  </si>
  <si>
    <t>08104822400040</t>
  </si>
  <si>
    <t>10101722302758</t>
  </si>
  <si>
    <t>SRI SURIYA AGENCIES.,</t>
  </si>
  <si>
    <t>10101722400027</t>
  </si>
  <si>
    <t>SRI PONNI AGENCY</t>
  </si>
  <si>
    <t>10101722400054</t>
  </si>
  <si>
    <t>10105922400036</t>
  </si>
  <si>
    <t>10106022302311</t>
  </si>
  <si>
    <t>01-Mar-2023</t>
  </si>
  <si>
    <t>FEPLAS</t>
  </si>
  <si>
    <t>10106022302499</t>
  </si>
  <si>
    <t>WALRUS PHARMA</t>
  </si>
  <si>
    <t>10106022302516</t>
  </si>
  <si>
    <t>sree bharath  associates</t>
  </si>
  <si>
    <t>10106022400006</t>
  </si>
  <si>
    <t>10106022400028</t>
  </si>
  <si>
    <t>HONEY MED PHARAM</t>
  </si>
  <si>
    <t>10106022400040</t>
  </si>
  <si>
    <t>10106022400069</t>
  </si>
  <si>
    <t>HEDWIK PHARMA</t>
  </si>
  <si>
    <t>10106022400074</t>
  </si>
  <si>
    <t>SKM SIDDHA AYURVEDHA COMPANY</t>
  </si>
  <si>
    <t>10124722301542</t>
  </si>
  <si>
    <t>10124722400101</t>
  </si>
  <si>
    <t>12101412400001</t>
  </si>
  <si>
    <t>12101412400003</t>
  </si>
  <si>
    <t>12101412400007</t>
  </si>
  <si>
    <t>GENEOUS PAINT PVT LTD</t>
  </si>
  <si>
    <t>12101412400008</t>
  </si>
  <si>
    <t>12101412400009</t>
  </si>
  <si>
    <t>SRI AMMAN ARROMATICS</t>
  </si>
  <si>
    <t>12101412400010</t>
  </si>
  <si>
    <t>12101412400011</t>
  </si>
  <si>
    <t>12101412400012</t>
  </si>
  <si>
    <t>12101412400013</t>
  </si>
  <si>
    <t>12101412400014</t>
  </si>
  <si>
    <t>12101412400015</t>
  </si>
  <si>
    <t>12101412400016</t>
  </si>
  <si>
    <t>12101412400017</t>
  </si>
  <si>
    <t>12101412400018</t>
  </si>
  <si>
    <t>12101412400019</t>
  </si>
  <si>
    <t>12101412400020</t>
  </si>
  <si>
    <t>12101412400021</t>
  </si>
  <si>
    <t>12101412400022</t>
  </si>
  <si>
    <t>SREE NIIMALAN VENTURES</t>
  </si>
  <si>
    <t>12101412400024</t>
  </si>
  <si>
    <t>SABARI ENTERPRICES</t>
  </si>
  <si>
    <t> WITHDRAWAL TRANSFER NEFT/RATN/IDIBH23097331800  /PONPURE LOGI/. TRANSFER TO 89634010428=RS.1234/-</t>
  </si>
  <si>
    <t>12101412400028</t>
  </si>
  <si>
    <t>12101412400029</t>
  </si>
  <si>
    <t>12101412400030</t>
  </si>
  <si>
    <t>12101412400031</t>
  </si>
  <si>
    <t>12101412400032</t>
  </si>
  <si>
    <t>12101412400033</t>
  </si>
  <si>
    <t>12101412400034</t>
  </si>
  <si>
    <t>12101412400035</t>
  </si>
  <si>
    <t>12101412400036</t>
  </si>
  <si>
    <t>12101412400037</t>
  </si>
  <si>
    <t>12101412400043</t>
  </si>
  <si>
    <t>FLUIDZ EXPLORATIONS</t>
  </si>
  <si>
    <t>IOB Bank - UTR # . 311516402032  - Total Amount Rs.14880.00 - DT.:25/04/2023. From A/c No.109302000000826 / To A/c No.409000422540</t>
  </si>
  <si>
    <t>12101412400044</t>
  </si>
  <si>
    <t>WITHDRAWAL TRANSFER NEFT/RATN/IDIBH23097331895  /PONPURE LOGI/. TRANSFER TO 89634010428=RS.782</t>
  </si>
  <si>
    <t>12101412400045</t>
  </si>
  <si>
    <t>12101412400046</t>
  </si>
  <si>
    <t>12101412400051</t>
  </si>
  <si>
    <t>12101412400053</t>
  </si>
  <si>
    <t>12101412400054</t>
  </si>
  <si>
    <t>12101412400055</t>
  </si>
  <si>
    <t>12101412400057</t>
  </si>
  <si>
    <t>12101412400058</t>
  </si>
  <si>
    <t>12101412400059</t>
  </si>
  <si>
    <t>12101412400060</t>
  </si>
  <si>
    <t>12101412400063</t>
  </si>
  <si>
    <t>12101412400064</t>
  </si>
  <si>
    <t>12101412400065</t>
  </si>
  <si>
    <t>12101412400070</t>
  </si>
  <si>
    <t>12101412400071</t>
  </si>
  <si>
    <t>12101412400075</t>
  </si>
  <si>
    <t>KKC TRANSPORTS PVT LTD  PERUNDURAI</t>
  </si>
  <si>
    <t>12101412400076</t>
  </si>
  <si>
    <t>12101412400078</t>
  </si>
  <si>
    <t>12101412400079</t>
  </si>
  <si>
    <t>12101412400081</t>
  </si>
  <si>
    <t>12101412400082</t>
  </si>
  <si>
    <t>12101412400085</t>
  </si>
  <si>
    <t>12101412400087</t>
  </si>
  <si>
    <t>12101412400088</t>
  </si>
  <si>
    <t>12101412400089</t>
  </si>
  <si>
    <t>12101412400090</t>
  </si>
  <si>
    <t>12101412400091</t>
  </si>
  <si>
    <t>12101412400096</t>
  </si>
  <si>
    <t>22-Apr-2023</t>
  </si>
  <si>
    <t>12101412400098</t>
  </si>
  <si>
    <t>24-Apr-2023</t>
  </si>
  <si>
    <t>12101412400100</t>
  </si>
  <si>
    <t>12101412400102</t>
  </si>
  <si>
    <t>12101412400103</t>
  </si>
  <si>
    <t>12101412400108</t>
  </si>
  <si>
    <t>25-Apr-2023</t>
  </si>
  <si>
    <t>12101412400110</t>
  </si>
  <si>
    <t>12101412400104</t>
  </si>
  <si>
    <t>12101412400105</t>
  </si>
  <si>
    <t>12101412400106</t>
  </si>
  <si>
    <t>12101412400109</t>
  </si>
  <si>
    <t>07/04/2023</t>
  </si>
  <si>
    <t>NEFT/IDIBH23097331800/SABARI ENTERPRISE/IDIB/00B02</t>
  </si>
  <si>
    <t>Transaction Details</t>
  </si>
  <si>
    <t>25/04/2023</t>
  </si>
  <si>
    <t>IMPS 311516402032 FROM FLUIDZ EXPLORATIONS</t>
  </si>
  <si>
    <t>Amount accounted for Erode Town Agent on 12/04/23</t>
  </si>
  <si>
    <t>NEFT/IDIBH23097331895/SABARI ENTERPRISE/IDIB/00B02</t>
  </si>
  <si>
    <t>03/04/2023</t>
  </si>
  <si>
    <t>31/03/2023</t>
  </si>
  <si>
    <t>17197-6203=10994 excesses 12-04-2023, (10994-5158 for Feb DCCS) Balance 5836 - 1556 Mar 25th DCCS Bal 4280</t>
  </si>
  <si>
    <t>Actual dep</t>
  </si>
  <si>
    <t>17/04/2023</t>
  </si>
  <si>
    <t>(19326-560 for Feb DCCS) Balance 18766 - 1359 Mar 25th DCCS Bal 17407</t>
  </si>
  <si>
    <t>23/03/2023</t>
  </si>
  <si>
    <t>(28265-25498 Mar 25th DCCS) Bal 2767</t>
  </si>
  <si>
    <t>12/04/2023</t>
  </si>
  <si>
    <t>(29243-1939 for Feb DCCS) Balance 27304 - 983 Mar 25th DCCS Bal 26321</t>
  </si>
  <si>
    <t>29/04/2023</t>
  </si>
  <si>
    <t>CASHDEP/ERO/THIRD PARTY</t>
  </si>
  <si>
    <t>24/03/2023</t>
  </si>
  <si>
    <t>NEFT/P083230229544515/KUMARAGURU INSTITUTE/CNRB/00</t>
  </si>
  <si>
    <t>12/05/2023</t>
  </si>
  <si>
    <t>(67140-4704 for Mar 25th DCCS) Bal 62436</t>
  </si>
  <si>
    <t>Amount not collected due to rebooking purpose and the double time amount collected from the consignee while rebooking LR no 12101422300925</t>
  </si>
  <si>
    <t>Ramarks</t>
  </si>
  <si>
    <t>Not paid by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</si>
</sst>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"/>
  </numFmts>
  <fonts count="15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Arial"/>
      <charset val="134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.6"/>
      <color rgb="FF000000"/>
      <name val="Segoe UI"/>
      <charset val="134"/>
    </font>
    <font>
      <sz val="9"/>
      <name val="Times New Roman"/>
    </font>
    <font>
      <b/>
      <sz val="9"/>
      <name val="Times New Roman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3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5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/>
    <xf numFmtId="164" fontId="8" fillId="0" borderId="0" xfId="0" applyNumberFormat="1" applyFont="1"/>
    <xf numFmtId="164" fontId="2" fillId="0" borderId="0" xfId="0" applyNumberFormat="1" applyFont="1"/>
    <xf numFmtId="0" fontId="4" fillId="0" borderId="1" xfId="0" applyFont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/>
    </xf>
    <xf numFmtId="164" fontId="10" fillId="6" borderId="1" xfId="0" applyNumberFormat="1" applyFont="1" applyFill="1" applyBorder="1" applyAlignment="1">
      <alignment horizontal="right" vertical="center" wrapText="1"/>
    </xf>
    <xf numFmtId="0" fontId="9" fillId="0" borderId="1" xfId="0" quotePrefix="1" applyNumberFormat="1" applyFont="1" applyBorder="1" applyAlignment="1">
      <alignment horizontal="center"/>
    </xf>
    <xf numFmtId="164" fontId="10" fillId="6" borderId="1" xfId="0" applyNumberFormat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vertical="center" wrapText="1"/>
    </xf>
    <xf numFmtId="164" fontId="10" fillId="6" borderId="3" xfId="0" applyNumberFormat="1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/>
    <xf numFmtId="0" fontId="3" fillId="7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14" fillId="4" borderId="1" xfId="0" applyNumberFormat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2" fontId="8" fillId="0" borderId="0" xfId="0" applyNumberFormat="1" applyFont="1"/>
    <xf numFmtId="2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tabSelected="1" workbookViewId="0">
      <selection activeCell="B14" sqref="B14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3" ht="19.5">
      <c r="B3" s="25" t="s">
        <v>52</v>
      </c>
      <c r="C3" s="25"/>
    </row>
    <row r="4" spans="2:3" ht="19.5">
      <c r="B4" s="7" t="s">
        <v>16</v>
      </c>
      <c r="C4" s="7" t="s">
        <v>17</v>
      </c>
    </row>
    <row r="5" spans="2:3">
      <c r="B5" s="3" t="s">
        <v>21</v>
      </c>
      <c r="C5" s="4">
        <f>Remittance!G14</f>
        <v>114272</v>
      </c>
    </row>
    <row r="6" spans="2:3">
      <c r="B6" s="3" t="s">
        <v>51</v>
      </c>
      <c r="C6" s="64">
        <f>'Short Payment'!G6</f>
        <v>1350</v>
      </c>
    </row>
    <row r="7" spans="2:3">
      <c r="B7" s="3" t="s">
        <v>360</v>
      </c>
      <c r="C7" s="4">
        <f>'Not paid by customer'!G3</f>
        <v>992</v>
      </c>
    </row>
    <row r="8" spans="2:3">
      <c r="B8" s="3" t="s">
        <v>18</v>
      </c>
      <c r="C8" s="11">
        <f>TBB!G44</f>
        <v>63101</v>
      </c>
    </row>
    <row r="9" spans="2:3">
      <c r="B9" s="9" t="s">
        <v>22</v>
      </c>
      <c r="C9" s="12">
        <f>'Not Colletced'!G22</f>
        <v>14413</v>
      </c>
    </row>
    <row r="10" spans="2:3">
      <c r="B10" s="5" t="s">
        <v>53</v>
      </c>
      <c r="C10" s="6">
        <f>SUM(C5:C9)</f>
        <v>194128</v>
      </c>
    </row>
    <row r="11" spans="2:3">
      <c r="B11" s="3" t="s">
        <v>19</v>
      </c>
      <c r="C11" s="4">
        <v>194129</v>
      </c>
    </row>
    <row r="12" spans="2:3" ht="19.5">
      <c r="B12" s="7" t="s">
        <v>20</v>
      </c>
      <c r="C12" s="8">
        <f>C11-C10</f>
        <v>1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"/>
  <sheetViews>
    <sheetView workbookViewId="0">
      <pane ySplit="1" topLeftCell="A2" activePane="bottomLeft" state="frozen"/>
      <selection pane="bottomLeft" activeCell="G2" sqref="G2"/>
    </sheetView>
  </sheetViews>
  <sheetFormatPr defaultRowHeight="12.75"/>
  <cols>
    <col min="1" max="1" width="3.875" style="10" bestFit="1" customWidth="1"/>
    <col min="2" max="2" width="12.625" style="10" bestFit="1" customWidth="1"/>
    <col min="3" max="3" width="43.875" style="10" bestFit="1" customWidth="1"/>
    <col min="4" max="4" width="7.75" style="10" bestFit="1" customWidth="1"/>
    <col min="5" max="5" width="9.125" style="10" bestFit="1" customWidth="1"/>
    <col min="6" max="6" width="8.75" style="10" bestFit="1" customWidth="1"/>
    <col min="7" max="7" width="6" style="10" bestFit="1" customWidth="1"/>
    <col min="8" max="8" width="11" style="10" bestFit="1" customWidth="1"/>
    <col min="9" max="9" width="8.125" style="10" bestFit="1" customWidth="1"/>
    <col min="10" max="10" width="13.75" style="10" bestFit="1" customWidth="1"/>
    <col min="11" max="16384" width="9" style="13"/>
  </cols>
  <sheetData>
    <row r="1" spans="1:16383" s="17" customFormat="1" ht="15" customHeight="1">
      <c r="A1" s="43" t="s">
        <v>28</v>
      </c>
      <c r="B1" s="43" t="s">
        <v>29</v>
      </c>
      <c r="C1" s="43" t="s">
        <v>337</v>
      </c>
      <c r="D1" s="43" t="s">
        <v>30</v>
      </c>
      <c r="E1" s="43" t="s">
        <v>31</v>
      </c>
      <c r="F1" s="43" t="s">
        <v>32</v>
      </c>
      <c r="G1" s="43" t="s">
        <v>33</v>
      </c>
      <c r="H1" s="43" t="s">
        <v>34</v>
      </c>
      <c r="I1" s="43" t="s">
        <v>345</v>
      </c>
      <c r="J1" s="44" t="s">
        <v>35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  <c r="XFB1" s="16"/>
      <c r="XFC1" s="16"/>
    </row>
    <row r="2" spans="1:16383" s="42" customFormat="1" ht="15.75">
      <c r="A2" s="18">
        <v>1</v>
      </c>
      <c r="B2" s="54" t="s">
        <v>335</v>
      </c>
      <c r="C2" s="54" t="s">
        <v>336</v>
      </c>
      <c r="D2" s="54"/>
      <c r="E2" s="54" t="s">
        <v>335</v>
      </c>
      <c r="F2" s="54"/>
      <c r="G2" s="54">
        <v>1232</v>
      </c>
      <c r="H2" s="54">
        <v>14453495.23</v>
      </c>
      <c r="I2" s="40"/>
      <c r="J2" s="49"/>
    </row>
    <row r="3" spans="1:16383" s="42" customFormat="1" ht="15.75">
      <c r="A3" s="56">
        <v>2</v>
      </c>
      <c r="B3" s="54" t="s">
        <v>338</v>
      </c>
      <c r="C3" s="55" t="s">
        <v>339</v>
      </c>
      <c r="D3" s="55"/>
      <c r="E3" s="55" t="s">
        <v>338</v>
      </c>
      <c r="F3" s="54"/>
      <c r="G3" s="54">
        <v>14880</v>
      </c>
      <c r="H3" s="54">
        <v>7362594.7599999998</v>
      </c>
      <c r="I3" s="45"/>
      <c r="J3" s="45"/>
    </row>
    <row r="4" spans="1:16383" s="42" customFormat="1" ht="15.75">
      <c r="A4" s="18">
        <v>3</v>
      </c>
      <c r="B4" s="54" t="s">
        <v>342</v>
      </c>
      <c r="C4" s="54" t="s">
        <v>36</v>
      </c>
      <c r="D4" s="54"/>
      <c r="E4" s="54" t="s">
        <v>342</v>
      </c>
      <c r="F4" s="54"/>
      <c r="G4" s="54">
        <v>12767</v>
      </c>
      <c r="H4" s="54">
        <v>-24592139.879999999</v>
      </c>
      <c r="I4" s="54"/>
      <c r="J4" s="49"/>
    </row>
    <row r="5" spans="1:16383" s="46" customFormat="1" ht="15" customHeight="1">
      <c r="A5" s="56">
        <v>4</v>
      </c>
      <c r="B5" s="19" t="s">
        <v>343</v>
      </c>
      <c r="C5" s="19" t="s">
        <v>36</v>
      </c>
      <c r="D5" s="19"/>
      <c r="E5" s="19" t="s">
        <v>343</v>
      </c>
      <c r="F5" s="19"/>
      <c r="G5" s="54">
        <v>2686</v>
      </c>
      <c r="H5" s="19">
        <v>-25442284.48</v>
      </c>
      <c r="I5" s="20">
        <v>17197</v>
      </c>
      <c r="J5" s="21" t="s">
        <v>344</v>
      </c>
    </row>
    <row r="6" spans="1:16383" s="46" customFormat="1" ht="15" customHeight="1">
      <c r="A6" s="18">
        <v>5</v>
      </c>
      <c r="B6" s="19" t="s">
        <v>37</v>
      </c>
      <c r="C6" s="19" t="s">
        <v>36</v>
      </c>
      <c r="D6" s="19"/>
      <c r="E6" s="19" t="s">
        <v>37</v>
      </c>
      <c r="F6" s="19"/>
      <c r="G6" s="54">
        <v>9042</v>
      </c>
      <c r="H6" s="19">
        <v>-18670147.510000002</v>
      </c>
      <c r="I6" s="20">
        <v>18628</v>
      </c>
      <c r="J6" s="21" t="s">
        <v>50</v>
      </c>
    </row>
    <row r="7" spans="1:16383" s="42" customFormat="1" ht="15.75">
      <c r="A7" s="56">
        <v>6</v>
      </c>
      <c r="B7" s="54" t="s">
        <v>346</v>
      </c>
      <c r="C7" s="54" t="s">
        <v>36</v>
      </c>
      <c r="D7" s="54"/>
      <c r="E7" s="54" t="s">
        <v>346</v>
      </c>
      <c r="F7" s="54"/>
      <c r="G7" s="54">
        <v>15607</v>
      </c>
      <c r="H7" s="54">
        <v>8210323.2199999997</v>
      </c>
      <c r="I7" s="54">
        <v>19326</v>
      </c>
      <c r="J7" s="47" t="s">
        <v>347</v>
      </c>
    </row>
    <row r="8" spans="1:16383" s="42" customFormat="1" ht="15.75">
      <c r="A8" s="18">
        <v>7</v>
      </c>
      <c r="B8" s="54" t="s">
        <v>338</v>
      </c>
      <c r="C8" s="55" t="s">
        <v>36</v>
      </c>
      <c r="D8" s="55"/>
      <c r="E8" s="55" t="s">
        <v>338</v>
      </c>
      <c r="F8" s="54"/>
      <c r="G8" s="54">
        <v>19066</v>
      </c>
      <c r="H8" s="54">
        <v>5891970.5199999996</v>
      </c>
      <c r="I8" s="54">
        <v>24918</v>
      </c>
      <c r="J8" s="45"/>
    </row>
    <row r="9" spans="1:16383" s="46" customFormat="1" ht="15" customHeight="1">
      <c r="A9" s="56">
        <v>8</v>
      </c>
      <c r="B9" s="19" t="s">
        <v>348</v>
      </c>
      <c r="C9" s="19" t="s">
        <v>36</v>
      </c>
      <c r="D9" s="19"/>
      <c r="E9" s="19" t="s">
        <v>348</v>
      </c>
      <c r="F9" s="19"/>
      <c r="G9" s="10">
        <v>2767</v>
      </c>
      <c r="H9" s="19">
        <v>-15592569.310000001</v>
      </c>
      <c r="I9" s="19">
        <v>28265</v>
      </c>
      <c r="J9" s="47" t="s">
        <v>349</v>
      </c>
    </row>
    <row r="10" spans="1:16383" s="42" customFormat="1" ht="15.75">
      <c r="A10" s="18">
        <v>9</v>
      </c>
      <c r="B10" s="54" t="s">
        <v>350</v>
      </c>
      <c r="C10" s="54" t="s">
        <v>36</v>
      </c>
      <c r="D10" s="54"/>
      <c r="E10" s="54" t="s">
        <v>350</v>
      </c>
      <c r="F10" s="54"/>
      <c r="G10" s="54">
        <v>26321</v>
      </c>
      <c r="H10" s="54">
        <v>-1665381.17</v>
      </c>
      <c r="I10" s="54">
        <v>29243</v>
      </c>
      <c r="J10" s="48" t="s">
        <v>351</v>
      </c>
    </row>
    <row r="11" spans="1:16383" s="42" customFormat="1" ht="15.75">
      <c r="A11" s="56">
        <v>10</v>
      </c>
      <c r="B11" s="54" t="s">
        <v>352</v>
      </c>
      <c r="C11" s="55" t="s">
        <v>353</v>
      </c>
      <c r="D11" s="55"/>
      <c r="E11" s="55" t="s">
        <v>352</v>
      </c>
      <c r="F11" s="54"/>
      <c r="G11" s="54">
        <v>3105</v>
      </c>
      <c r="H11" s="54">
        <v>113919.64</v>
      </c>
      <c r="I11" s="54">
        <v>35606</v>
      </c>
      <c r="J11" s="57"/>
    </row>
    <row r="12" spans="1:16383" s="46" customFormat="1" ht="15" customHeight="1">
      <c r="A12" s="18">
        <v>11</v>
      </c>
      <c r="B12" s="19" t="s">
        <v>354</v>
      </c>
      <c r="C12" s="19" t="s">
        <v>355</v>
      </c>
      <c r="D12" s="19"/>
      <c r="E12" s="19" t="s">
        <v>354</v>
      </c>
      <c r="F12" s="19"/>
      <c r="G12" s="19">
        <v>2300</v>
      </c>
      <c r="H12" s="19">
        <v>-15102268.33</v>
      </c>
      <c r="I12" s="40"/>
      <c r="J12" s="49"/>
    </row>
    <row r="13" spans="1:16383" s="42" customFormat="1" ht="15.75">
      <c r="A13" s="56">
        <v>12</v>
      </c>
      <c r="B13" s="54" t="s">
        <v>356</v>
      </c>
      <c r="C13" s="55" t="s">
        <v>36</v>
      </c>
      <c r="D13" s="55"/>
      <c r="E13" s="55" t="s">
        <v>356</v>
      </c>
      <c r="F13" s="54"/>
      <c r="G13" s="54">
        <v>4499</v>
      </c>
      <c r="H13" s="54">
        <v>2558995.2799999998</v>
      </c>
      <c r="I13" s="54">
        <v>67140</v>
      </c>
      <c r="J13" s="47" t="s">
        <v>357</v>
      </c>
      <c r="K13" s="41"/>
    </row>
    <row r="14" spans="1:16383">
      <c r="F14" s="22" t="s">
        <v>38</v>
      </c>
      <c r="G14" s="22">
        <f>SUM(G2:G13)</f>
        <v>114272</v>
      </c>
    </row>
  </sheetData>
  <conditionalFormatting sqref="C2">
    <cfRule type="duplicateValues" dxfId="35" priority="36"/>
  </conditionalFormatting>
  <conditionalFormatting sqref="C2">
    <cfRule type="duplicateValues" dxfId="34" priority="34"/>
    <cfRule type="duplicateValues" dxfId="33" priority="35"/>
  </conditionalFormatting>
  <conditionalFormatting sqref="C2">
    <cfRule type="duplicateValues" dxfId="32" priority="33"/>
  </conditionalFormatting>
  <conditionalFormatting sqref="C3">
    <cfRule type="duplicateValues" dxfId="31" priority="32"/>
  </conditionalFormatting>
  <conditionalFormatting sqref="C3">
    <cfRule type="duplicateValues" dxfId="30" priority="31"/>
  </conditionalFormatting>
  <conditionalFormatting sqref="C4">
    <cfRule type="duplicateValues" dxfId="29" priority="30"/>
  </conditionalFormatting>
  <conditionalFormatting sqref="C4">
    <cfRule type="duplicateValues" dxfId="28" priority="28"/>
    <cfRule type="duplicateValues" dxfId="27" priority="29"/>
  </conditionalFormatting>
  <conditionalFormatting sqref="C4">
    <cfRule type="duplicateValues" dxfId="26" priority="27"/>
  </conditionalFormatting>
  <conditionalFormatting sqref="C5">
    <cfRule type="duplicateValues" dxfId="25" priority="26"/>
  </conditionalFormatting>
  <conditionalFormatting sqref="C5">
    <cfRule type="duplicateValues" dxfId="24" priority="25"/>
  </conditionalFormatting>
  <conditionalFormatting sqref="C6">
    <cfRule type="duplicateValues" dxfId="23" priority="24"/>
  </conditionalFormatting>
  <conditionalFormatting sqref="C6">
    <cfRule type="duplicateValues" dxfId="22" priority="23"/>
  </conditionalFormatting>
  <conditionalFormatting sqref="C7">
    <cfRule type="duplicateValues" dxfId="21" priority="22"/>
  </conditionalFormatting>
  <conditionalFormatting sqref="C7">
    <cfRule type="duplicateValues" dxfId="20" priority="20"/>
    <cfRule type="duplicateValues" dxfId="19" priority="21"/>
  </conditionalFormatting>
  <conditionalFormatting sqref="C7">
    <cfRule type="duplicateValues" dxfId="18" priority="19"/>
  </conditionalFormatting>
  <conditionalFormatting sqref="C8">
    <cfRule type="duplicateValues" dxfId="17" priority="18"/>
  </conditionalFormatting>
  <conditionalFormatting sqref="C8">
    <cfRule type="duplicateValues" dxfId="16" priority="17"/>
  </conditionalFormatting>
  <conditionalFormatting sqref="C9">
    <cfRule type="duplicateValues" dxfId="15" priority="16"/>
  </conditionalFormatting>
  <conditionalFormatting sqref="C9">
    <cfRule type="duplicateValues" dxfId="14" priority="15"/>
  </conditionalFormatting>
  <conditionalFormatting sqref="C10">
    <cfRule type="duplicateValues" dxfId="13" priority="14"/>
  </conditionalFormatting>
  <conditionalFormatting sqref="C10">
    <cfRule type="duplicateValues" dxfId="12" priority="12"/>
    <cfRule type="duplicateValues" dxfId="11" priority="13"/>
  </conditionalFormatting>
  <conditionalFormatting sqref="C10">
    <cfRule type="duplicateValues" dxfId="10" priority="11"/>
  </conditionalFormatting>
  <conditionalFormatting sqref="C11">
    <cfRule type="duplicateValues" dxfId="9" priority="10"/>
  </conditionalFormatting>
  <conditionalFormatting sqref="C11">
    <cfRule type="duplicateValues" dxfId="8" priority="9"/>
  </conditionalFormatting>
  <conditionalFormatting sqref="C12">
    <cfRule type="duplicateValues" dxfId="7" priority="8"/>
  </conditionalFormatting>
  <conditionalFormatting sqref="C12">
    <cfRule type="duplicateValues" dxfId="6" priority="7"/>
  </conditionalFormatting>
  <conditionalFormatting sqref="C13">
    <cfRule type="duplicateValues" dxfId="5" priority="6"/>
  </conditionalFormatting>
  <conditionalFormatting sqref="C13">
    <cfRule type="duplicateValues" dxfId="4" priority="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90" zoomScaleNormal="90" workbookViewId="0">
      <pane ySplit="1" topLeftCell="A2" activePane="bottomLeft" state="frozen"/>
      <selection pane="bottomLeft" activeCell="G5" sqref="G5"/>
    </sheetView>
  </sheetViews>
  <sheetFormatPr defaultRowHeight="12.75"/>
  <cols>
    <col min="1" max="1" width="3.75" style="10" bestFit="1" customWidth="1"/>
    <col min="2" max="2" width="14.75" style="10" bestFit="1" customWidth="1"/>
    <col min="3" max="3" width="11" style="10" bestFit="1" customWidth="1"/>
    <col min="4" max="4" width="8" style="10" bestFit="1" customWidth="1"/>
    <col min="5" max="5" width="10.5" style="10" bestFit="1" customWidth="1"/>
    <col min="6" max="6" width="27.625" style="10" bestFit="1" customWidth="1"/>
    <col min="7" max="7" width="18.875" style="10" bestFit="1" customWidth="1"/>
    <col min="8" max="8" width="14.75" style="10" bestFit="1" customWidth="1"/>
    <col min="9" max="9" width="6.625" style="10" bestFit="1" customWidth="1"/>
    <col min="10" max="10" width="28" style="10" bestFit="1" customWidth="1"/>
    <col min="11" max="12" width="9.875" style="10" bestFit="1" customWidth="1"/>
    <col min="13" max="13" width="4.75" style="10" bestFit="1" customWidth="1"/>
    <col min="14" max="16384" width="9" style="10"/>
  </cols>
  <sheetData>
    <row r="1" spans="1:13" s="14" customFormat="1" ht="15">
      <c r="A1" s="26" t="s">
        <v>23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15</v>
      </c>
      <c r="H1" s="27" t="s">
        <v>39</v>
      </c>
      <c r="I1" s="27"/>
      <c r="J1" s="27" t="s">
        <v>54</v>
      </c>
      <c r="K1" s="27" t="s">
        <v>5</v>
      </c>
      <c r="L1" s="27" t="s">
        <v>24</v>
      </c>
      <c r="M1" s="27" t="s">
        <v>6</v>
      </c>
    </row>
    <row r="2" spans="1:13" s="14" customFormat="1" ht="15">
      <c r="A2" s="28">
        <v>1</v>
      </c>
      <c r="B2" s="29" t="s">
        <v>118</v>
      </c>
      <c r="C2" s="29" t="s">
        <v>11</v>
      </c>
      <c r="D2" s="29" t="s">
        <v>12</v>
      </c>
      <c r="E2" s="29" t="s">
        <v>119</v>
      </c>
      <c r="F2" s="29" t="s">
        <v>120</v>
      </c>
      <c r="G2" s="30">
        <v>1549</v>
      </c>
      <c r="H2" s="34">
        <v>1199</v>
      </c>
      <c r="I2" s="30">
        <f t="shared" ref="I2:I4" si="0">G2-H2</f>
        <v>350</v>
      </c>
      <c r="J2" s="29">
        <v>35606</v>
      </c>
      <c r="K2" s="29" t="s">
        <v>84</v>
      </c>
      <c r="L2" s="29" t="s">
        <v>40</v>
      </c>
      <c r="M2" s="29" t="s">
        <v>9</v>
      </c>
    </row>
    <row r="3" spans="1:13" s="14" customFormat="1" ht="15">
      <c r="A3" s="28">
        <v>2</v>
      </c>
      <c r="B3" s="29" t="s">
        <v>144</v>
      </c>
      <c r="C3" s="29" t="s">
        <v>11</v>
      </c>
      <c r="D3" s="29" t="s">
        <v>12</v>
      </c>
      <c r="E3" s="29" t="s">
        <v>78</v>
      </c>
      <c r="F3" s="29" t="s">
        <v>145</v>
      </c>
      <c r="G3" s="30">
        <v>2003</v>
      </c>
      <c r="H3" s="32">
        <v>1653</v>
      </c>
      <c r="I3" s="30">
        <f t="shared" si="0"/>
        <v>350</v>
      </c>
      <c r="J3" s="29">
        <v>24918</v>
      </c>
      <c r="K3" s="29" t="s">
        <v>65</v>
      </c>
      <c r="L3" s="29" t="s">
        <v>40</v>
      </c>
      <c r="M3" s="29" t="s">
        <v>9</v>
      </c>
    </row>
    <row r="4" spans="1:13" s="14" customFormat="1" ht="15">
      <c r="A4" s="28">
        <v>3</v>
      </c>
      <c r="B4" s="29" t="s">
        <v>194</v>
      </c>
      <c r="C4" s="29" t="s">
        <v>11</v>
      </c>
      <c r="D4" s="29" t="s">
        <v>12</v>
      </c>
      <c r="E4" s="29" t="s">
        <v>76</v>
      </c>
      <c r="F4" s="29" t="s">
        <v>195</v>
      </c>
      <c r="G4" s="30">
        <v>1950</v>
      </c>
      <c r="H4" s="32">
        <v>1300</v>
      </c>
      <c r="I4" s="30">
        <f t="shared" si="0"/>
        <v>650</v>
      </c>
      <c r="J4" s="29">
        <v>29243</v>
      </c>
      <c r="K4" s="29" t="s">
        <v>74</v>
      </c>
      <c r="L4" s="29" t="s">
        <v>40</v>
      </c>
      <c r="M4" s="29" t="s">
        <v>9</v>
      </c>
    </row>
    <row r="5" spans="1:13">
      <c r="F5" s="22" t="s">
        <v>38</v>
      </c>
      <c r="G5" s="23">
        <f>SUM(G2:G4)</f>
        <v>5502</v>
      </c>
      <c r="H5" s="23">
        <f>SUM(H2:H4)</f>
        <v>4152</v>
      </c>
    </row>
    <row r="6" spans="1:13">
      <c r="F6" s="22" t="s">
        <v>20</v>
      </c>
      <c r="G6" s="63">
        <f>G5-H5</f>
        <v>1350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pane ySplit="1" topLeftCell="A2" activePane="bottomLeft" state="frozen"/>
      <selection pane="bottomLeft" activeCell="B2" sqref="B2"/>
    </sheetView>
  </sheetViews>
  <sheetFormatPr defaultRowHeight="12.75"/>
  <cols>
    <col min="1" max="1" width="3.375" style="10" bestFit="1" customWidth="1"/>
    <col min="2" max="2" width="13.25" style="10" bestFit="1" customWidth="1"/>
    <col min="3" max="3" width="9.875" style="10" bestFit="1" customWidth="1"/>
    <col min="4" max="4" width="7" style="10" bestFit="1" customWidth="1"/>
    <col min="5" max="5" width="10" style="10" bestFit="1" customWidth="1"/>
    <col min="6" max="6" width="11.75" style="10" bestFit="1" customWidth="1"/>
    <col min="7" max="7" width="16.5" style="10" bestFit="1" customWidth="1"/>
    <col min="8" max="8" width="12.5" style="10" bestFit="1" customWidth="1"/>
    <col min="9" max="9" width="33.75" style="10" customWidth="1"/>
    <col min="10" max="16384" width="9" style="10"/>
  </cols>
  <sheetData>
    <row r="1" spans="1:9" s="52" customFormat="1">
      <c r="A1" s="51" t="s">
        <v>23</v>
      </c>
      <c r="B1" s="51" t="s">
        <v>0</v>
      </c>
      <c r="C1" s="51" t="s">
        <v>1</v>
      </c>
      <c r="D1" s="51" t="s">
        <v>2</v>
      </c>
      <c r="E1" s="51" t="s">
        <v>3</v>
      </c>
      <c r="F1" s="51" t="s">
        <v>4</v>
      </c>
      <c r="G1" s="51" t="s">
        <v>15</v>
      </c>
      <c r="H1" s="51" t="s">
        <v>39</v>
      </c>
      <c r="I1" s="51" t="s">
        <v>359</v>
      </c>
    </row>
    <row r="2" spans="1:9" s="52" customFormat="1">
      <c r="A2" s="53">
        <v>1</v>
      </c>
      <c r="B2" s="53" t="s">
        <v>124</v>
      </c>
      <c r="C2" s="53" t="s">
        <v>11</v>
      </c>
      <c r="D2" s="53" t="s">
        <v>12</v>
      </c>
      <c r="E2" s="53" t="s">
        <v>27</v>
      </c>
      <c r="F2" s="53" t="s">
        <v>125</v>
      </c>
      <c r="G2" s="53">
        <v>992</v>
      </c>
      <c r="H2" s="53">
        <v>992</v>
      </c>
      <c r="I2" s="53" t="s">
        <v>358</v>
      </c>
    </row>
    <row r="3" spans="1:9">
      <c r="F3" s="22" t="s">
        <v>38</v>
      </c>
      <c r="G3" s="22">
        <f>SUM(G2)</f>
        <v>992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5.75"/>
  <cols>
    <col min="1" max="1" width="4" bestFit="1" customWidth="1"/>
    <col min="2" max="2" width="14.375" bestFit="1" customWidth="1"/>
    <col min="3" max="3" width="12" bestFit="1" customWidth="1"/>
    <col min="4" max="4" width="8.75" bestFit="1" customWidth="1"/>
    <col min="5" max="5" width="10.75" bestFit="1" customWidth="1"/>
    <col min="6" max="6" width="29.375" bestFit="1" customWidth="1"/>
    <col min="7" max="7" width="20.75" bestFit="1" customWidth="1"/>
    <col min="8" max="8" width="15.875" bestFit="1" customWidth="1"/>
    <col min="9" max="9" width="31.25" bestFit="1" customWidth="1"/>
    <col min="10" max="12" width="11.75" bestFit="1" customWidth="1"/>
  </cols>
  <sheetData>
    <row r="1" spans="1:12" s="14" customFormat="1" ht="15">
      <c r="A1" s="27" t="s">
        <v>23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15</v>
      </c>
      <c r="H1" s="27" t="s">
        <v>39</v>
      </c>
      <c r="I1" s="27" t="s">
        <v>54</v>
      </c>
      <c r="J1" s="27" t="s">
        <v>5</v>
      </c>
      <c r="K1" s="27" t="s">
        <v>24</v>
      </c>
      <c r="L1" s="27" t="s">
        <v>6</v>
      </c>
    </row>
    <row r="2" spans="1:12" s="14" customFormat="1" ht="15">
      <c r="A2" s="50">
        <v>1</v>
      </c>
      <c r="B2" s="29" t="s">
        <v>256</v>
      </c>
      <c r="C2" s="29" t="s">
        <v>7</v>
      </c>
      <c r="D2" s="29" t="s">
        <v>8</v>
      </c>
      <c r="E2" s="29" t="s">
        <v>73</v>
      </c>
      <c r="F2" s="29" t="s">
        <v>257</v>
      </c>
      <c r="G2" s="30">
        <v>690</v>
      </c>
      <c r="H2" s="30">
        <v>690</v>
      </c>
      <c r="I2" s="29" t="s">
        <v>45</v>
      </c>
      <c r="J2" s="29" t="s">
        <v>45</v>
      </c>
      <c r="K2" s="29" t="s">
        <v>45</v>
      </c>
      <c r="L2" s="29" t="s">
        <v>45</v>
      </c>
    </row>
    <row r="3" spans="1:12" s="14" customFormat="1" ht="15">
      <c r="A3" s="50">
        <v>2</v>
      </c>
      <c r="B3" s="29" t="s">
        <v>258</v>
      </c>
      <c r="C3" s="29" t="s">
        <v>7</v>
      </c>
      <c r="D3" s="29" t="s">
        <v>8</v>
      </c>
      <c r="E3" s="29" t="s">
        <v>73</v>
      </c>
      <c r="F3" s="29" t="s">
        <v>257</v>
      </c>
      <c r="G3" s="30">
        <v>338</v>
      </c>
      <c r="H3" s="30">
        <v>338</v>
      </c>
      <c r="I3" s="29" t="s">
        <v>45</v>
      </c>
      <c r="J3" s="29" t="s">
        <v>45</v>
      </c>
      <c r="K3" s="29" t="s">
        <v>45</v>
      </c>
      <c r="L3" s="29" t="s">
        <v>45</v>
      </c>
    </row>
    <row r="4" spans="1:12" s="14" customFormat="1" ht="15">
      <c r="A4" s="50">
        <v>3</v>
      </c>
      <c r="B4" s="29" t="s">
        <v>262</v>
      </c>
      <c r="C4" s="29" t="s">
        <v>7</v>
      </c>
      <c r="D4" s="29" t="s">
        <v>8</v>
      </c>
      <c r="E4" s="29" t="s">
        <v>140</v>
      </c>
      <c r="F4" s="29" t="s">
        <v>10</v>
      </c>
      <c r="G4" s="30">
        <v>988</v>
      </c>
      <c r="H4" s="30">
        <v>988</v>
      </c>
      <c r="I4" s="29" t="s">
        <v>45</v>
      </c>
      <c r="J4" s="29" t="s">
        <v>45</v>
      </c>
      <c r="K4" s="29" t="s">
        <v>45</v>
      </c>
      <c r="L4" s="29" t="s">
        <v>45</v>
      </c>
    </row>
    <row r="5" spans="1:12" s="14" customFormat="1" ht="15">
      <c r="A5" s="50">
        <v>4</v>
      </c>
      <c r="B5" s="29" t="s">
        <v>263</v>
      </c>
      <c r="C5" s="29" t="s">
        <v>7</v>
      </c>
      <c r="D5" s="29" t="s">
        <v>8</v>
      </c>
      <c r="E5" s="29" t="s">
        <v>140</v>
      </c>
      <c r="F5" s="29" t="s">
        <v>10</v>
      </c>
      <c r="G5" s="30">
        <v>1596</v>
      </c>
      <c r="H5" s="30">
        <v>1596</v>
      </c>
      <c r="I5" s="29" t="s">
        <v>45</v>
      </c>
      <c r="J5" s="29" t="s">
        <v>45</v>
      </c>
      <c r="K5" s="29" t="s">
        <v>45</v>
      </c>
      <c r="L5" s="29" t="s">
        <v>45</v>
      </c>
    </row>
    <row r="6" spans="1:12" s="14" customFormat="1" ht="15">
      <c r="A6" s="50">
        <v>5</v>
      </c>
      <c r="B6" s="29" t="s">
        <v>264</v>
      </c>
      <c r="C6" s="29" t="s">
        <v>7</v>
      </c>
      <c r="D6" s="29" t="s">
        <v>8</v>
      </c>
      <c r="E6" s="29" t="s">
        <v>140</v>
      </c>
      <c r="F6" s="29" t="s">
        <v>10</v>
      </c>
      <c r="G6" s="30">
        <v>1042</v>
      </c>
      <c r="H6" s="30">
        <v>1042</v>
      </c>
      <c r="I6" s="29" t="s">
        <v>45</v>
      </c>
      <c r="J6" s="29" t="s">
        <v>45</v>
      </c>
      <c r="K6" s="29" t="s">
        <v>45</v>
      </c>
      <c r="L6" s="29" t="s">
        <v>45</v>
      </c>
    </row>
    <row r="7" spans="1:12" s="14" customFormat="1" ht="15">
      <c r="A7" s="50">
        <v>6</v>
      </c>
      <c r="B7" s="29" t="s">
        <v>265</v>
      </c>
      <c r="C7" s="29" t="s">
        <v>7</v>
      </c>
      <c r="D7" s="29" t="s">
        <v>8</v>
      </c>
      <c r="E7" s="29" t="s">
        <v>140</v>
      </c>
      <c r="F7" s="29" t="s">
        <v>10</v>
      </c>
      <c r="G7" s="30">
        <v>1075</v>
      </c>
      <c r="H7" s="30">
        <v>1075</v>
      </c>
      <c r="I7" s="29" t="s">
        <v>45</v>
      </c>
      <c r="J7" s="29" t="s">
        <v>45</v>
      </c>
      <c r="K7" s="29" t="s">
        <v>45</v>
      </c>
      <c r="L7" s="29" t="s">
        <v>45</v>
      </c>
    </row>
    <row r="8" spans="1:12" s="14" customFormat="1" ht="15">
      <c r="A8" s="50">
        <v>7</v>
      </c>
      <c r="B8" s="29" t="s">
        <v>266</v>
      </c>
      <c r="C8" s="29" t="s">
        <v>7</v>
      </c>
      <c r="D8" s="29" t="s">
        <v>8</v>
      </c>
      <c r="E8" s="29" t="s">
        <v>140</v>
      </c>
      <c r="F8" s="29" t="s">
        <v>10</v>
      </c>
      <c r="G8" s="30">
        <v>291</v>
      </c>
      <c r="H8" s="30">
        <v>291</v>
      </c>
      <c r="I8" s="29" t="s">
        <v>45</v>
      </c>
      <c r="J8" s="29" t="s">
        <v>45</v>
      </c>
      <c r="K8" s="29" t="s">
        <v>45</v>
      </c>
      <c r="L8" s="29" t="s">
        <v>45</v>
      </c>
    </row>
    <row r="9" spans="1:12" s="14" customFormat="1" ht="15">
      <c r="A9" s="50">
        <v>8</v>
      </c>
      <c r="B9" s="29" t="s">
        <v>267</v>
      </c>
      <c r="C9" s="29" t="s">
        <v>7</v>
      </c>
      <c r="D9" s="29" t="s">
        <v>8</v>
      </c>
      <c r="E9" s="29" t="s">
        <v>140</v>
      </c>
      <c r="F9" s="29" t="s">
        <v>10</v>
      </c>
      <c r="G9" s="30">
        <v>1299</v>
      </c>
      <c r="H9" s="30">
        <v>1299</v>
      </c>
      <c r="I9" s="29" t="s">
        <v>45</v>
      </c>
      <c r="J9" s="29" t="s">
        <v>45</v>
      </c>
      <c r="K9" s="29" t="s">
        <v>45</v>
      </c>
      <c r="L9" s="29" t="s">
        <v>45</v>
      </c>
    </row>
    <row r="10" spans="1:12" s="14" customFormat="1" ht="15">
      <c r="A10" s="50">
        <v>9</v>
      </c>
      <c r="B10" s="29" t="s">
        <v>268</v>
      </c>
      <c r="C10" s="29" t="s">
        <v>7</v>
      </c>
      <c r="D10" s="29" t="s">
        <v>8</v>
      </c>
      <c r="E10" s="29" t="s">
        <v>140</v>
      </c>
      <c r="F10" s="29" t="s">
        <v>10</v>
      </c>
      <c r="G10" s="30">
        <v>1347</v>
      </c>
      <c r="H10" s="30">
        <v>1347</v>
      </c>
      <c r="I10" s="29" t="s">
        <v>45</v>
      </c>
      <c r="J10" s="29" t="s">
        <v>45</v>
      </c>
      <c r="K10" s="29" t="s">
        <v>45</v>
      </c>
      <c r="L10" s="29" t="s">
        <v>45</v>
      </c>
    </row>
    <row r="11" spans="1:12" s="14" customFormat="1" ht="15">
      <c r="A11" s="50">
        <v>10</v>
      </c>
      <c r="B11" s="29" t="s">
        <v>269</v>
      </c>
      <c r="C11" s="29" t="s">
        <v>7</v>
      </c>
      <c r="D11" s="29" t="s">
        <v>8</v>
      </c>
      <c r="E11" s="29" t="s">
        <v>89</v>
      </c>
      <c r="F11" s="29" t="s">
        <v>10</v>
      </c>
      <c r="G11" s="30">
        <v>638</v>
      </c>
      <c r="H11" s="30">
        <v>638</v>
      </c>
      <c r="I11" s="29" t="s">
        <v>45</v>
      </c>
      <c r="J11" s="29" t="s">
        <v>45</v>
      </c>
      <c r="K11" s="29" t="s">
        <v>45</v>
      </c>
      <c r="L11" s="29" t="s">
        <v>45</v>
      </c>
    </row>
    <row r="12" spans="1:12" s="14" customFormat="1" ht="15">
      <c r="A12" s="50">
        <v>11</v>
      </c>
      <c r="B12" s="29" t="s">
        <v>270</v>
      </c>
      <c r="C12" s="29" t="s">
        <v>7</v>
      </c>
      <c r="D12" s="29" t="s">
        <v>8</v>
      </c>
      <c r="E12" s="29" t="s">
        <v>89</v>
      </c>
      <c r="F12" s="29" t="s">
        <v>10</v>
      </c>
      <c r="G12" s="30">
        <v>5589</v>
      </c>
      <c r="H12" s="30">
        <v>5589</v>
      </c>
      <c r="I12" s="29" t="s">
        <v>45</v>
      </c>
      <c r="J12" s="29" t="s">
        <v>45</v>
      </c>
      <c r="K12" s="29" t="s">
        <v>45</v>
      </c>
      <c r="L12" s="29" t="s">
        <v>45</v>
      </c>
    </row>
    <row r="13" spans="1:12" s="14" customFormat="1" ht="15">
      <c r="A13" s="50">
        <v>12</v>
      </c>
      <c r="B13" s="29" t="s">
        <v>271</v>
      </c>
      <c r="C13" s="29" t="s">
        <v>7</v>
      </c>
      <c r="D13" s="29" t="s">
        <v>8</v>
      </c>
      <c r="E13" s="29" t="s">
        <v>89</v>
      </c>
      <c r="F13" s="29" t="s">
        <v>10</v>
      </c>
      <c r="G13" s="30">
        <v>4146</v>
      </c>
      <c r="H13" s="30">
        <v>4146</v>
      </c>
      <c r="I13" s="29" t="s">
        <v>45</v>
      </c>
      <c r="J13" s="29" t="s">
        <v>45</v>
      </c>
      <c r="K13" s="29" t="s">
        <v>45</v>
      </c>
      <c r="L13" s="29" t="s">
        <v>45</v>
      </c>
    </row>
    <row r="14" spans="1:12" s="14" customFormat="1" ht="15">
      <c r="A14" s="50">
        <v>13</v>
      </c>
      <c r="B14" s="29" t="s">
        <v>281</v>
      </c>
      <c r="C14" s="29" t="s">
        <v>7</v>
      </c>
      <c r="D14" s="29" t="s">
        <v>8</v>
      </c>
      <c r="E14" s="29" t="s">
        <v>176</v>
      </c>
      <c r="F14" s="29" t="s">
        <v>10</v>
      </c>
      <c r="G14" s="30">
        <v>1973</v>
      </c>
      <c r="H14" s="30">
        <v>1973</v>
      </c>
      <c r="I14" s="29" t="s">
        <v>45</v>
      </c>
      <c r="J14" s="29" t="s">
        <v>45</v>
      </c>
      <c r="K14" s="29" t="s">
        <v>45</v>
      </c>
      <c r="L14" s="29" t="s">
        <v>45</v>
      </c>
    </row>
    <row r="15" spans="1:12" s="14" customFormat="1" ht="15">
      <c r="A15" s="50">
        <v>14</v>
      </c>
      <c r="B15" s="29" t="s">
        <v>282</v>
      </c>
      <c r="C15" s="29" t="s">
        <v>7</v>
      </c>
      <c r="D15" s="29" t="s">
        <v>8</v>
      </c>
      <c r="E15" s="29" t="s">
        <v>176</v>
      </c>
      <c r="F15" s="29" t="s">
        <v>10</v>
      </c>
      <c r="G15" s="30">
        <v>1989</v>
      </c>
      <c r="H15" s="30">
        <v>1989</v>
      </c>
      <c r="I15" s="29" t="s">
        <v>45</v>
      </c>
      <c r="J15" s="29" t="s">
        <v>45</v>
      </c>
      <c r="K15" s="29" t="s">
        <v>45</v>
      </c>
      <c r="L15" s="29" t="s">
        <v>45</v>
      </c>
    </row>
    <row r="16" spans="1:12" s="14" customFormat="1" ht="15">
      <c r="A16" s="50">
        <v>15</v>
      </c>
      <c r="B16" s="29" t="s">
        <v>283</v>
      </c>
      <c r="C16" s="29" t="s">
        <v>7</v>
      </c>
      <c r="D16" s="29" t="s">
        <v>8</v>
      </c>
      <c r="E16" s="29" t="s">
        <v>76</v>
      </c>
      <c r="F16" s="29" t="s">
        <v>10</v>
      </c>
      <c r="G16" s="30">
        <v>1410</v>
      </c>
      <c r="H16" s="30">
        <v>1410</v>
      </c>
      <c r="I16" s="29" t="s">
        <v>45</v>
      </c>
      <c r="J16" s="29" t="s">
        <v>45</v>
      </c>
      <c r="K16" s="29" t="s">
        <v>45</v>
      </c>
      <c r="L16" s="29" t="s">
        <v>45</v>
      </c>
    </row>
    <row r="17" spans="1:12" s="14" customFormat="1" ht="15">
      <c r="A17" s="50">
        <v>16</v>
      </c>
      <c r="B17" s="29" t="s">
        <v>284</v>
      </c>
      <c r="C17" s="29" t="s">
        <v>7</v>
      </c>
      <c r="D17" s="29" t="s">
        <v>8</v>
      </c>
      <c r="E17" s="29" t="s">
        <v>76</v>
      </c>
      <c r="F17" s="29" t="s">
        <v>10</v>
      </c>
      <c r="G17" s="30">
        <v>1704</v>
      </c>
      <c r="H17" s="30">
        <v>1704</v>
      </c>
      <c r="I17" s="29" t="s">
        <v>45</v>
      </c>
      <c r="J17" s="29" t="s">
        <v>45</v>
      </c>
      <c r="K17" s="29" t="s">
        <v>45</v>
      </c>
      <c r="L17" s="29" t="s">
        <v>45</v>
      </c>
    </row>
    <row r="18" spans="1:12" s="14" customFormat="1" ht="15">
      <c r="A18" s="50">
        <v>17</v>
      </c>
      <c r="B18" s="29" t="s">
        <v>285</v>
      </c>
      <c r="C18" s="29" t="s">
        <v>7</v>
      </c>
      <c r="D18" s="29" t="s">
        <v>8</v>
      </c>
      <c r="E18" s="29" t="s">
        <v>76</v>
      </c>
      <c r="F18" s="29" t="s">
        <v>10</v>
      </c>
      <c r="G18" s="30">
        <v>1325</v>
      </c>
      <c r="H18" s="30">
        <v>1325</v>
      </c>
      <c r="I18" s="29" t="s">
        <v>45</v>
      </c>
      <c r="J18" s="29" t="s">
        <v>45</v>
      </c>
      <c r="K18" s="29" t="s">
        <v>45</v>
      </c>
      <c r="L18" s="29" t="s">
        <v>45</v>
      </c>
    </row>
    <row r="19" spans="1:12" s="14" customFormat="1" ht="15">
      <c r="A19" s="50">
        <v>18</v>
      </c>
      <c r="B19" s="29" t="s">
        <v>286</v>
      </c>
      <c r="C19" s="29" t="s">
        <v>7</v>
      </c>
      <c r="D19" s="29" t="s">
        <v>8</v>
      </c>
      <c r="E19" s="29" t="s">
        <v>76</v>
      </c>
      <c r="F19" s="29" t="s">
        <v>10</v>
      </c>
      <c r="G19" s="30">
        <v>1292</v>
      </c>
      <c r="H19" s="30">
        <v>1292</v>
      </c>
      <c r="I19" s="29" t="s">
        <v>45</v>
      </c>
      <c r="J19" s="29" t="s">
        <v>45</v>
      </c>
      <c r="K19" s="29" t="s">
        <v>45</v>
      </c>
      <c r="L19" s="29" t="s">
        <v>45</v>
      </c>
    </row>
    <row r="20" spans="1:12" s="14" customFormat="1" ht="15">
      <c r="A20" s="50">
        <v>19</v>
      </c>
      <c r="B20" s="29" t="s">
        <v>287</v>
      </c>
      <c r="C20" s="29" t="s">
        <v>7</v>
      </c>
      <c r="D20" s="29" t="s">
        <v>8</v>
      </c>
      <c r="E20" s="29" t="s">
        <v>76</v>
      </c>
      <c r="F20" s="29" t="s">
        <v>10</v>
      </c>
      <c r="G20" s="30">
        <v>1593</v>
      </c>
      <c r="H20" s="30">
        <v>1593</v>
      </c>
      <c r="I20" s="29" t="s">
        <v>45</v>
      </c>
      <c r="J20" s="29" t="s">
        <v>45</v>
      </c>
      <c r="K20" s="29" t="s">
        <v>45</v>
      </c>
      <c r="L20" s="29" t="s">
        <v>45</v>
      </c>
    </row>
    <row r="21" spans="1:12" s="14" customFormat="1" ht="15">
      <c r="A21" s="50">
        <v>20</v>
      </c>
      <c r="B21" s="29" t="s">
        <v>293</v>
      </c>
      <c r="C21" s="29" t="s">
        <v>7</v>
      </c>
      <c r="D21" s="29" t="s">
        <v>8</v>
      </c>
      <c r="E21" s="29" t="s">
        <v>197</v>
      </c>
      <c r="F21" s="29" t="s">
        <v>10</v>
      </c>
      <c r="G21" s="30">
        <v>5647</v>
      </c>
      <c r="H21" s="30">
        <v>5647</v>
      </c>
      <c r="I21" s="29" t="s">
        <v>45</v>
      </c>
      <c r="J21" s="29" t="s">
        <v>45</v>
      </c>
      <c r="K21" s="29" t="s">
        <v>45</v>
      </c>
      <c r="L21" s="29" t="s">
        <v>45</v>
      </c>
    </row>
    <row r="22" spans="1:12" s="14" customFormat="1" ht="15">
      <c r="A22" s="50">
        <v>21</v>
      </c>
      <c r="B22" s="29" t="s">
        <v>294</v>
      </c>
      <c r="C22" s="29" t="s">
        <v>7</v>
      </c>
      <c r="D22" s="29" t="s">
        <v>8</v>
      </c>
      <c r="E22" s="29" t="s">
        <v>197</v>
      </c>
      <c r="F22" s="29" t="s">
        <v>10</v>
      </c>
      <c r="G22" s="30">
        <v>959</v>
      </c>
      <c r="H22" s="30">
        <v>959</v>
      </c>
      <c r="I22" s="29" t="s">
        <v>45</v>
      </c>
      <c r="J22" s="29" t="s">
        <v>45</v>
      </c>
      <c r="K22" s="29" t="s">
        <v>45</v>
      </c>
      <c r="L22" s="29" t="s">
        <v>45</v>
      </c>
    </row>
    <row r="23" spans="1:12" s="14" customFormat="1" ht="15">
      <c r="A23" s="50">
        <v>22</v>
      </c>
      <c r="B23" s="29" t="s">
        <v>296</v>
      </c>
      <c r="C23" s="29" t="s">
        <v>7</v>
      </c>
      <c r="D23" s="29" t="s">
        <v>8</v>
      </c>
      <c r="E23" s="29" t="s">
        <v>60</v>
      </c>
      <c r="F23" s="29" t="s">
        <v>10</v>
      </c>
      <c r="G23" s="30">
        <v>1131</v>
      </c>
      <c r="H23" s="30">
        <v>1131</v>
      </c>
      <c r="I23" s="29" t="s">
        <v>45</v>
      </c>
      <c r="J23" s="29" t="s">
        <v>45</v>
      </c>
      <c r="K23" s="29" t="s">
        <v>45</v>
      </c>
      <c r="L23" s="29" t="s">
        <v>45</v>
      </c>
    </row>
    <row r="24" spans="1:12" s="14" customFormat="1" ht="15">
      <c r="A24" s="50">
        <v>23</v>
      </c>
      <c r="B24" s="29" t="s">
        <v>297</v>
      </c>
      <c r="C24" s="29" t="s">
        <v>7</v>
      </c>
      <c r="D24" s="29" t="s">
        <v>8</v>
      </c>
      <c r="E24" s="29" t="s">
        <v>60</v>
      </c>
      <c r="F24" s="29" t="s">
        <v>10</v>
      </c>
      <c r="G24" s="30">
        <v>941</v>
      </c>
      <c r="H24" s="30">
        <v>941</v>
      </c>
      <c r="I24" s="29" t="s">
        <v>45</v>
      </c>
      <c r="J24" s="29" t="s">
        <v>45</v>
      </c>
      <c r="K24" s="29" t="s">
        <v>45</v>
      </c>
      <c r="L24" s="29" t="s">
        <v>45</v>
      </c>
    </row>
    <row r="25" spans="1:12" s="14" customFormat="1" ht="15">
      <c r="A25" s="50">
        <v>24</v>
      </c>
      <c r="B25" s="29" t="s">
        <v>298</v>
      </c>
      <c r="C25" s="29" t="s">
        <v>7</v>
      </c>
      <c r="D25" s="29" t="s">
        <v>8</v>
      </c>
      <c r="E25" s="29" t="s">
        <v>60</v>
      </c>
      <c r="F25" s="29" t="s">
        <v>10</v>
      </c>
      <c r="G25" s="30">
        <v>1090</v>
      </c>
      <c r="H25" s="30">
        <v>1090</v>
      </c>
      <c r="I25" s="29" t="s">
        <v>45</v>
      </c>
      <c r="J25" s="29" t="s">
        <v>45</v>
      </c>
      <c r="K25" s="29" t="s">
        <v>45</v>
      </c>
      <c r="L25" s="29" t="s">
        <v>45</v>
      </c>
    </row>
    <row r="26" spans="1:12" s="14" customFormat="1" ht="15">
      <c r="A26" s="50">
        <v>25</v>
      </c>
      <c r="B26" s="29" t="s">
        <v>300</v>
      </c>
      <c r="C26" s="29" t="s">
        <v>7</v>
      </c>
      <c r="D26" s="29" t="s">
        <v>8</v>
      </c>
      <c r="E26" s="29" t="s">
        <v>78</v>
      </c>
      <c r="F26" s="29" t="s">
        <v>10</v>
      </c>
      <c r="G26" s="30">
        <v>2726</v>
      </c>
      <c r="H26" s="30">
        <v>2726</v>
      </c>
      <c r="I26" s="29" t="s">
        <v>45</v>
      </c>
      <c r="J26" s="29" t="s">
        <v>45</v>
      </c>
      <c r="K26" s="29" t="s">
        <v>45</v>
      </c>
      <c r="L26" s="29" t="s">
        <v>45</v>
      </c>
    </row>
    <row r="27" spans="1:12" s="14" customFormat="1" ht="15">
      <c r="A27" s="50">
        <v>26</v>
      </c>
      <c r="B27" s="29" t="s">
        <v>301</v>
      </c>
      <c r="C27" s="29" t="s">
        <v>7</v>
      </c>
      <c r="D27" s="29" t="s">
        <v>8</v>
      </c>
      <c r="E27" s="29" t="s">
        <v>78</v>
      </c>
      <c r="F27" s="29" t="s">
        <v>10</v>
      </c>
      <c r="G27" s="30">
        <v>818</v>
      </c>
      <c r="H27" s="30">
        <v>818</v>
      </c>
      <c r="I27" s="29" t="s">
        <v>45</v>
      </c>
      <c r="J27" s="29" t="s">
        <v>45</v>
      </c>
      <c r="K27" s="29" t="s">
        <v>45</v>
      </c>
      <c r="L27" s="29" t="s">
        <v>45</v>
      </c>
    </row>
    <row r="28" spans="1:12" s="14" customFormat="1" ht="15">
      <c r="A28" s="50">
        <v>27</v>
      </c>
      <c r="B28" s="29" t="s">
        <v>302</v>
      </c>
      <c r="C28" s="29" t="s">
        <v>7</v>
      </c>
      <c r="D28" s="29" t="s">
        <v>8</v>
      </c>
      <c r="E28" s="29" t="s">
        <v>78</v>
      </c>
      <c r="F28" s="29" t="s">
        <v>10</v>
      </c>
      <c r="G28" s="30">
        <v>730</v>
      </c>
      <c r="H28" s="30">
        <v>730</v>
      </c>
      <c r="I28" s="29" t="s">
        <v>45</v>
      </c>
      <c r="J28" s="29" t="s">
        <v>45</v>
      </c>
      <c r="K28" s="29" t="s">
        <v>45</v>
      </c>
      <c r="L28" s="29" t="s">
        <v>45</v>
      </c>
    </row>
    <row r="29" spans="1:12" s="14" customFormat="1" ht="15">
      <c r="A29" s="50">
        <v>28</v>
      </c>
      <c r="B29" s="29" t="s">
        <v>303</v>
      </c>
      <c r="C29" s="29" t="s">
        <v>7</v>
      </c>
      <c r="D29" s="29" t="s">
        <v>8</v>
      </c>
      <c r="E29" s="29" t="s">
        <v>149</v>
      </c>
      <c r="F29" s="29" t="s">
        <v>10</v>
      </c>
      <c r="G29" s="30">
        <v>708</v>
      </c>
      <c r="H29" s="30">
        <v>708</v>
      </c>
      <c r="I29" s="29" t="s">
        <v>45</v>
      </c>
      <c r="J29" s="29" t="s">
        <v>45</v>
      </c>
      <c r="K29" s="29" t="s">
        <v>45</v>
      </c>
      <c r="L29" s="29" t="s">
        <v>45</v>
      </c>
    </row>
    <row r="30" spans="1:12" s="14" customFormat="1" ht="15">
      <c r="A30" s="50">
        <v>29</v>
      </c>
      <c r="B30" s="29" t="s">
        <v>304</v>
      </c>
      <c r="C30" s="29" t="s">
        <v>7</v>
      </c>
      <c r="D30" s="29" t="s">
        <v>8</v>
      </c>
      <c r="E30" s="29" t="s">
        <v>149</v>
      </c>
      <c r="F30" s="29" t="s">
        <v>10</v>
      </c>
      <c r="G30" s="30">
        <v>497</v>
      </c>
      <c r="H30" s="30">
        <v>497</v>
      </c>
      <c r="I30" s="29" t="s">
        <v>45</v>
      </c>
      <c r="J30" s="29" t="s">
        <v>45</v>
      </c>
      <c r="K30" s="29" t="s">
        <v>45</v>
      </c>
      <c r="L30" s="29" t="s">
        <v>45</v>
      </c>
    </row>
    <row r="31" spans="1:12" s="14" customFormat="1" ht="15">
      <c r="A31" s="50">
        <v>30</v>
      </c>
      <c r="B31" s="29" t="s">
        <v>305</v>
      </c>
      <c r="C31" s="29" t="s">
        <v>7</v>
      </c>
      <c r="D31" s="29" t="s">
        <v>8</v>
      </c>
      <c r="E31" s="29" t="s">
        <v>149</v>
      </c>
      <c r="F31" s="29" t="s">
        <v>10</v>
      </c>
      <c r="G31" s="30">
        <v>1458</v>
      </c>
      <c r="H31" s="30">
        <v>1458</v>
      </c>
      <c r="I31" s="29" t="s">
        <v>45</v>
      </c>
      <c r="J31" s="29" t="s">
        <v>45</v>
      </c>
      <c r="K31" s="29" t="s">
        <v>45</v>
      </c>
      <c r="L31" s="29" t="s">
        <v>45</v>
      </c>
    </row>
    <row r="32" spans="1:12" s="14" customFormat="1" ht="15">
      <c r="A32" s="50">
        <v>31</v>
      </c>
      <c r="B32" s="29" t="s">
        <v>306</v>
      </c>
      <c r="C32" s="29" t="s">
        <v>7</v>
      </c>
      <c r="D32" s="29" t="s">
        <v>8</v>
      </c>
      <c r="E32" s="29" t="s">
        <v>63</v>
      </c>
      <c r="F32" s="29" t="s">
        <v>10</v>
      </c>
      <c r="G32" s="30">
        <v>1305</v>
      </c>
      <c r="H32" s="30">
        <v>1305</v>
      </c>
      <c r="I32" s="29" t="s">
        <v>45</v>
      </c>
      <c r="J32" s="29" t="s">
        <v>45</v>
      </c>
      <c r="K32" s="29" t="s">
        <v>45</v>
      </c>
      <c r="L32" s="29" t="s">
        <v>45</v>
      </c>
    </row>
    <row r="33" spans="1:12" s="14" customFormat="1" ht="15">
      <c r="A33" s="50">
        <v>32</v>
      </c>
      <c r="B33" s="29" t="s">
        <v>307</v>
      </c>
      <c r="C33" s="29" t="s">
        <v>7</v>
      </c>
      <c r="D33" s="29" t="s">
        <v>8</v>
      </c>
      <c r="E33" s="29" t="s">
        <v>63</v>
      </c>
      <c r="F33" s="29" t="s">
        <v>10</v>
      </c>
      <c r="G33" s="30">
        <v>276</v>
      </c>
      <c r="H33" s="30">
        <v>276</v>
      </c>
      <c r="I33" s="29" t="s">
        <v>45</v>
      </c>
      <c r="J33" s="29" t="s">
        <v>45</v>
      </c>
      <c r="K33" s="29" t="s">
        <v>45</v>
      </c>
      <c r="L33" s="29" t="s">
        <v>45</v>
      </c>
    </row>
    <row r="34" spans="1:12" s="14" customFormat="1" ht="15">
      <c r="A34" s="50">
        <v>33</v>
      </c>
      <c r="B34" s="29" t="s">
        <v>310</v>
      </c>
      <c r="C34" s="29" t="s">
        <v>7</v>
      </c>
      <c r="D34" s="29" t="s">
        <v>8</v>
      </c>
      <c r="E34" s="29" t="s">
        <v>67</v>
      </c>
      <c r="F34" s="29" t="s">
        <v>10</v>
      </c>
      <c r="G34" s="30">
        <v>2258</v>
      </c>
      <c r="H34" s="30">
        <v>2258</v>
      </c>
      <c r="I34" s="29" t="s">
        <v>45</v>
      </c>
      <c r="J34" s="29" t="s">
        <v>45</v>
      </c>
      <c r="K34" s="29" t="s">
        <v>45</v>
      </c>
      <c r="L34" s="29" t="s">
        <v>45</v>
      </c>
    </row>
    <row r="35" spans="1:12" s="14" customFormat="1" ht="15">
      <c r="A35" s="50">
        <v>34</v>
      </c>
      <c r="B35" s="29" t="s">
        <v>313</v>
      </c>
      <c r="C35" s="29" t="s">
        <v>7</v>
      </c>
      <c r="D35" s="29" t="s">
        <v>8</v>
      </c>
      <c r="E35" s="29" t="s">
        <v>168</v>
      </c>
      <c r="F35" s="29" t="s">
        <v>10</v>
      </c>
      <c r="G35" s="30">
        <v>1258</v>
      </c>
      <c r="H35" s="30">
        <v>1258</v>
      </c>
      <c r="I35" s="29" t="s">
        <v>45</v>
      </c>
      <c r="J35" s="29" t="s">
        <v>45</v>
      </c>
      <c r="K35" s="29" t="s">
        <v>45</v>
      </c>
      <c r="L35" s="29" t="s">
        <v>45</v>
      </c>
    </row>
    <row r="36" spans="1:12" s="14" customFormat="1" ht="15">
      <c r="A36" s="50">
        <v>35</v>
      </c>
      <c r="B36" s="29" t="s">
        <v>314</v>
      </c>
      <c r="C36" s="29" t="s">
        <v>7</v>
      </c>
      <c r="D36" s="29" t="s">
        <v>8</v>
      </c>
      <c r="E36" s="29" t="s">
        <v>168</v>
      </c>
      <c r="F36" s="29" t="s">
        <v>10</v>
      </c>
      <c r="G36" s="30">
        <v>1016</v>
      </c>
      <c r="H36" s="30">
        <v>1016</v>
      </c>
      <c r="I36" s="29" t="s">
        <v>45</v>
      </c>
      <c r="J36" s="29" t="s">
        <v>45</v>
      </c>
      <c r="K36" s="29" t="s">
        <v>45</v>
      </c>
      <c r="L36" s="29" t="s">
        <v>45</v>
      </c>
    </row>
    <row r="37" spans="1:12" s="14" customFormat="1" ht="15">
      <c r="A37" s="50">
        <v>36</v>
      </c>
      <c r="B37" s="29" t="s">
        <v>318</v>
      </c>
      <c r="C37" s="29" t="s">
        <v>7</v>
      </c>
      <c r="D37" s="29" t="s">
        <v>8</v>
      </c>
      <c r="E37" s="29" t="s">
        <v>119</v>
      </c>
      <c r="F37" s="29" t="s">
        <v>10</v>
      </c>
      <c r="G37" s="30">
        <v>1387</v>
      </c>
      <c r="H37" s="30">
        <v>1387</v>
      </c>
      <c r="I37" s="29" t="s">
        <v>45</v>
      </c>
      <c r="J37" s="29" t="s">
        <v>45</v>
      </c>
      <c r="K37" s="29" t="s">
        <v>45</v>
      </c>
      <c r="L37" s="29" t="s">
        <v>45</v>
      </c>
    </row>
    <row r="38" spans="1:12" s="14" customFormat="1" ht="15">
      <c r="A38" s="50">
        <v>37</v>
      </c>
      <c r="B38" s="29" t="s">
        <v>319</v>
      </c>
      <c r="C38" s="29" t="s">
        <v>7</v>
      </c>
      <c r="D38" s="29" t="s">
        <v>8</v>
      </c>
      <c r="E38" s="29" t="s">
        <v>119</v>
      </c>
      <c r="F38" s="29" t="s">
        <v>10</v>
      </c>
      <c r="G38" s="30">
        <v>2540</v>
      </c>
      <c r="H38" s="30">
        <v>2540</v>
      </c>
      <c r="I38" s="29" t="s">
        <v>45</v>
      </c>
      <c r="J38" s="29" t="s">
        <v>45</v>
      </c>
      <c r="K38" s="29" t="s">
        <v>45</v>
      </c>
      <c r="L38" s="29" t="s">
        <v>45</v>
      </c>
    </row>
    <row r="39" spans="1:12" s="14" customFormat="1" ht="15">
      <c r="A39" s="50">
        <v>38</v>
      </c>
      <c r="B39" s="29" t="s">
        <v>320</v>
      </c>
      <c r="C39" s="29" t="s">
        <v>7</v>
      </c>
      <c r="D39" s="29" t="s">
        <v>8</v>
      </c>
      <c r="E39" s="29" t="s">
        <v>119</v>
      </c>
      <c r="F39" s="29" t="s">
        <v>10</v>
      </c>
      <c r="G39" s="30">
        <v>486</v>
      </c>
      <c r="H39" s="30">
        <v>486</v>
      </c>
      <c r="I39" s="29" t="s">
        <v>45</v>
      </c>
      <c r="J39" s="29" t="s">
        <v>45</v>
      </c>
      <c r="K39" s="29" t="s">
        <v>45</v>
      </c>
      <c r="L39" s="29" t="s">
        <v>45</v>
      </c>
    </row>
    <row r="40" spans="1:12" s="14" customFormat="1" ht="15">
      <c r="A40" s="50">
        <v>39</v>
      </c>
      <c r="B40" s="29" t="s">
        <v>323</v>
      </c>
      <c r="C40" s="29" t="s">
        <v>7</v>
      </c>
      <c r="D40" s="29" t="s">
        <v>8</v>
      </c>
      <c r="E40" s="29" t="s">
        <v>324</v>
      </c>
      <c r="F40" s="29" t="s">
        <v>10</v>
      </c>
      <c r="G40" s="30">
        <v>4395</v>
      </c>
      <c r="H40" s="30">
        <v>4395</v>
      </c>
      <c r="I40" s="29" t="s">
        <v>45</v>
      </c>
      <c r="J40" s="29" t="s">
        <v>45</v>
      </c>
      <c r="K40" s="29" t="s">
        <v>45</v>
      </c>
      <c r="L40" s="29" t="s">
        <v>45</v>
      </c>
    </row>
    <row r="41" spans="1:12" s="14" customFormat="1" ht="15">
      <c r="A41" s="50">
        <v>40</v>
      </c>
      <c r="B41" s="29" t="s">
        <v>328</v>
      </c>
      <c r="C41" s="29" t="s">
        <v>7</v>
      </c>
      <c r="D41" s="29" t="s">
        <v>8</v>
      </c>
      <c r="E41" s="29" t="s">
        <v>329</v>
      </c>
      <c r="F41" s="29" t="s">
        <v>257</v>
      </c>
      <c r="G41" s="30">
        <v>363</v>
      </c>
      <c r="H41" s="30">
        <v>363</v>
      </c>
      <c r="I41" s="29"/>
      <c r="J41" s="29"/>
      <c r="K41" s="29"/>
      <c r="L41" s="29"/>
    </row>
    <row r="42" spans="1:12" s="14" customFormat="1" ht="15">
      <c r="A42" s="50">
        <v>41</v>
      </c>
      <c r="B42" s="29" t="s">
        <v>330</v>
      </c>
      <c r="C42" s="29" t="s">
        <v>7</v>
      </c>
      <c r="D42" s="29" t="s">
        <v>8</v>
      </c>
      <c r="E42" s="29" t="s">
        <v>329</v>
      </c>
      <c r="F42" s="29" t="s">
        <v>257</v>
      </c>
      <c r="G42" s="30">
        <v>308</v>
      </c>
      <c r="H42" s="30">
        <v>308</v>
      </c>
      <c r="I42" s="29"/>
      <c r="J42" s="29"/>
      <c r="K42" s="29"/>
      <c r="L42" s="29"/>
    </row>
    <row r="43" spans="1:12" s="52" customFormat="1" ht="15">
      <c r="A43" s="50">
        <v>42</v>
      </c>
      <c r="B43" s="60" t="s">
        <v>334</v>
      </c>
      <c r="C43" s="60" t="s">
        <v>7</v>
      </c>
      <c r="D43" s="60" t="s">
        <v>8</v>
      </c>
      <c r="E43" s="60" t="s">
        <v>329</v>
      </c>
      <c r="F43" s="60" t="s">
        <v>257</v>
      </c>
      <c r="G43" s="61">
        <v>479</v>
      </c>
      <c r="H43" s="61">
        <v>479</v>
      </c>
      <c r="I43" s="60"/>
      <c r="J43" s="60"/>
      <c r="K43" s="60"/>
      <c r="L43" s="60"/>
    </row>
    <row r="44" spans="1:12">
      <c r="F44" s="2" t="s">
        <v>38</v>
      </c>
      <c r="G44" s="24">
        <f>SUM(G2:G43)</f>
        <v>63101</v>
      </c>
      <c r="H44" s="24">
        <f>SUM(H2:H43)</f>
        <v>63101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0" zoomScaleNormal="80" workbookViewId="0">
      <pane ySplit="1" topLeftCell="A2" activePane="bottomLeft" state="frozen"/>
      <selection pane="bottomLeft" activeCell="G3" sqref="G3"/>
    </sheetView>
  </sheetViews>
  <sheetFormatPr defaultRowHeight="12.75"/>
  <cols>
    <col min="1" max="1" width="4" style="10" bestFit="1" customWidth="1"/>
    <col min="2" max="2" width="14.375" style="10" bestFit="1" customWidth="1"/>
    <col min="3" max="3" width="12" style="10" bestFit="1" customWidth="1"/>
    <col min="4" max="4" width="8.75" style="10" bestFit="1" customWidth="1"/>
    <col min="5" max="5" width="10.75" style="10" bestFit="1" customWidth="1"/>
    <col min="6" max="6" width="28.875" style="10" bestFit="1" customWidth="1"/>
    <col min="7" max="7" width="20.75" style="10" bestFit="1" customWidth="1"/>
    <col min="8" max="8" width="15.875" style="10" bestFit="1" customWidth="1"/>
    <col min="9" max="9" width="31.25" style="10" bestFit="1" customWidth="1"/>
    <col min="10" max="12" width="20.25" style="10" bestFit="1" customWidth="1"/>
    <col min="13" max="16384" width="9" style="10"/>
  </cols>
  <sheetData>
    <row r="1" spans="1:15">
      <c r="A1" s="51" t="s">
        <v>23</v>
      </c>
      <c r="B1" s="51" t="s">
        <v>0</v>
      </c>
      <c r="C1" s="51" t="s">
        <v>1</v>
      </c>
      <c r="D1" s="51" t="s">
        <v>2</v>
      </c>
      <c r="E1" s="51" t="s">
        <v>3</v>
      </c>
      <c r="F1" s="51" t="s">
        <v>4</v>
      </c>
      <c r="G1" s="51" t="s">
        <v>15</v>
      </c>
      <c r="H1" s="51" t="s">
        <v>39</v>
      </c>
      <c r="I1" s="51" t="s">
        <v>54</v>
      </c>
      <c r="J1" s="51" t="s">
        <v>5</v>
      </c>
      <c r="K1" s="51" t="s">
        <v>24</v>
      </c>
      <c r="L1" s="51" t="s">
        <v>6</v>
      </c>
    </row>
    <row r="2" spans="1:15">
      <c r="A2" s="59">
        <v>1</v>
      </c>
      <c r="B2" s="60" t="s">
        <v>259</v>
      </c>
      <c r="C2" s="60" t="s">
        <v>7</v>
      </c>
      <c r="D2" s="60" t="s">
        <v>8</v>
      </c>
      <c r="E2" s="60" t="s">
        <v>73</v>
      </c>
      <c r="F2" s="60" t="s">
        <v>260</v>
      </c>
      <c r="G2" s="61">
        <v>399</v>
      </c>
      <c r="H2" s="61">
        <v>399</v>
      </c>
      <c r="I2" s="60" t="s">
        <v>43</v>
      </c>
      <c r="J2" s="60" t="s">
        <v>43</v>
      </c>
      <c r="K2" s="60" t="s">
        <v>43</v>
      </c>
      <c r="L2" s="60" t="s">
        <v>43</v>
      </c>
    </row>
    <row r="3" spans="1:15">
      <c r="A3" s="59">
        <v>2</v>
      </c>
      <c r="B3" s="60" t="s">
        <v>261</v>
      </c>
      <c r="C3" s="60" t="s">
        <v>7</v>
      </c>
      <c r="D3" s="60" t="s">
        <v>8</v>
      </c>
      <c r="E3" s="60" t="s">
        <v>73</v>
      </c>
      <c r="F3" s="60" t="s">
        <v>260</v>
      </c>
      <c r="G3" s="61">
        <v>501</v>
      </c>
      <c r="H3" s="61">
        <v>501</v>
      </c>
      <c r="I3" s="60" t="s">
        <v>43</v>
      </c>
      <c r="J3" s="60" t="s">
        <v>43</v>
      </c>
      <c r="K3" s="60" t="s">
        <v>43</v>
      </c>
      <c r="L3" s="60" t="s">
        <v>43</v>
      </c>
    </row>
    <row r="4" spans="1:15">
      <c r="A4" s="59">
        <v>3</v>
      </c>
      <c r="B4" s="60" t="s">
        <v>272</v>
      </c>
      <c r="C4" s="60" t="s">
        <v>7</v>
      </c>
      <c r="D4" s="60" t="s">
        <v>8</v>
      </c>
      <c r="E4" s="60" t="s">
        <v>89</v>
      </c>
      <c r="F4" s="60" t="s">
        <v>260</v>
      </c>
      <c r="G4" s="61">
        <v>702</v>
      </c>
      <c r="H4" s="61">
        <v>702</v>
      </c>
      <c r="I4" s="60" t="s">
        <v>43</v>
      </c>
      <c r="J4" s="60" t="s">
        <v>43</v>
      </c>
      <c r="K4" s="60" t="s">
        <v>43</v>
      </c>
      <c r="L4" s="60" t="s">
        <v>43</v>
      </c>
    </row>
    <row r="5" spans="1:15">
      <c r="A5" s="59">
        <v>4</v>
      </c>
      <c r="B5" s="60" t="s">
        <v>273</v>
      </c>
      <c r="C5" s="60" t="s">
        <v>7</v>
      </c>
      <c r="D5" s="60" t="s">
        <v>8</v>
      </c>
      <c r="E5" s="60" t="s">
        <v>89</v>
      </c>
      <c r="F5" s="60" t="s">
        <v>274</v>
      </c>
      <c r="G5" s="61">
        <v>319</v>
      </c>
      <c r="H5" s="61">
        <v>319</v>
      </c>
      <c r="I5" s="60" t="s">
        <v>43</v>
      </c>
      <c r="J5" s="60" t="s">
        <v>43</v>
      </c>
      <c r="K5" s="60" t="s">
        <v>43</v>
      </c>
      <c r="L5" s="60" t="s">
        <v>43</v>
      </c>
    </row>
    <row r="6" spans="1:15">
      <c r="A6" s="59">
        <v>5</v>
      </c>
      <c r="B6" s="60" t="s">
        <v>278</v>
      </c>
      <c r="C6" s="60" t="s">
        <v>7</v>
      </c>
      <c r="D6" s="60" t="s">
        <v>8</v>
      </c>
      <c r="E6" s="60" t="s">
        <v>176</v>
      </c>
      <c r="F6" s="60" t="s">
        <v>13</v>
      </c>
      <c r="G6" s="61">
        <v>528</v>
      </c>
      <c r="H6" s="61">
        <v>528</v>
      </c>
      <c r="I6" s="60" t="s">
        <v>43</v>
      </c>
      <c r="J6" s="60" t="s">
        <v>43</v>
      </c>
      <c r="K6" s="60" t="s">
        <v>43</v>
      </c>
      <c r="L6" s="60" t="s">
        <v>43</v>
      </c>
    </row>
    <row r="7" spans="1:15">
      <c r="A7" s="59">
        <v>6</v>
      </c>
      <c r="B7" s="60" t="s">
        <v>279</v>
      </c>
      <c r="C7" s="60" t="s">
        <v>7</v>
      </c>
      <c r="D7" s="60" t="s">
        <v>8</v>
      </c>
      <c r="E7" s="60" t="s">
        <v>176</v>
      </c>
      <c r="F7" s="60" t="s">
        <v>13</v>
      </c>
      <c r="G7" s="61">
        <v>280</v>
      </c>
      <c r="H7" s="61">
        <v>280</v>
      </c>
      <c r="I7" s="60" t="s">
        <v>43</v>
      </c>
      <c r="J7" s="60" t="s">
        <v>43</v>
      </c>
      <c r="K7" s="60" t="s">
        <v>43</v>
      </c>
      <c r="L7" s="60" t="s">
        <v>43</v>
      </c>
    </row>
    <row r="8" spans="1:15">
      <c r="A8" s="59">
        <v>7</v>
      </c>
      <c r="B8" s="60" t="s">
        <v>280</v>
      </c>
      <c r="C8" s="60" t="s">
        <v>7</v>
      </c>
      <c r="D8" s="60" t="s">
        <v>8</v>
      </c>
      <c r="E8" s="60" t="s">
        <v>176</v>
      </c>
      <c r="F8" s="60" t="s">
        <v>13</v>
      </c>
      <c r="G8" s="61">
        <v>381</v>
      </c>
      <c r="H8" s="61">
        <v>381</v>
      </c>
      <c r="I8" s="60" t="s">
        <v>43</v>
      </c>
      <c r="J8" s="60" t="s">
        <v>43</v>
      </c>
      <c r="K8" s="60" t="s">
        <v>43</v>
      </c>
      <c r="L8" s="60" t="s">
        <v>43</v>
      </c>
    </row>
    <row r="9" spans="1:15">
      <c r="A9" s="59">
        <v>8</v>
      </c>
      <c r="B9" s="60" t="s">
        <v>299</v>
      </c>
      <c r="C9" s="60" t="s">
        <v>7</v>
      </c>
      <c r="D9" s="60" t="s">
        <v>8</v>
      </c>
      <c r="E9" s="60" t="s">
        <v>78</v>
      </c>
      <c r="F9" s="60" t="s">
        <v>260</v>
      </c>
      <c r="G9" s="61">
        <v>580</v>
      </c>
      <c r="H9" s="61">
        <v>580</v>
      </c>
      <c r="I9" s="60" t="s">
        <v>43</v>
      </c>
      <c r="J9" s="60" t="s">
        <v>43</v>
      </c>
      <c r="K9" s="60" t="s">
        <v>43</v>
      </c>
      <c r="L9" s="60" t="s">
        <v>43</v>
      </c>
    </row>
    <row r="10" spans="1:15">
      <c r="A10" s="59">
        <v>9</v>
      </c>
      <c r="B10" s="60" t="s">
        <v>317</v>
      </c>
      <c r="C10" s="60" t="s">
        <v>7</v>
      </c>
      <c r="D10" s="60" t="s">
        <v>8</v>
      </c>
      <c r="E10" s="60" t="s">
        <v>119</v>
      </c>
      <c r="F10" s="60" t="s">
        <v>99</v>
      </c>
      <c r="G10" s="61">
        <v>373</v>
      </c>
      <c r="H10" s="61">
        <v>373</v>
      </c>
      <c r="I10" s="60" t="s">
        <v>43</v>
      </c>
      <c r="J10" s="60" t="s">
        <v>43</v>
      </c>
      <c r="K10" s="60" t="s">
        <v>43</v>
      </c>
      <c r="L10" s="60" t="s">
        <v>43</v>
      </c>
    </row>
    <row r="11" spans="1:15">
      <c r="A11" s="59">
        <v>10</v>
      </c>
      <c r="B11" s="60" t="s">
        <v>321</v>
      </c>
      <c r="C11" s="60" t="s">
        <v>7</v>
      </c>
      <c r="D11" s="60" t="s">
        <v>8</v>
      </c>
      <c r="E11" s="60" t="s">
        <v>322</v>
      </c>
      <c r="F11" s="60" t="s">
        <v>99</v>
      </c>
      <c r="G11" s="61">
        <v>277</v>
      </c>
      <c r="H11" s="61">
        <v>277</v>
      </c>
      <c r="I11" s="60" t="s">
        <v>43</v>
      </c>
      <c r="J11" s="60" t="s">
        <v>43</v>
      </c>
      <c r="K11" s="60" t="s">
        <v>43</v>
      </c>
      <c r="L11" s="60" t="s">
        <v>43</v>
      </c>
    </row>
    <row r="12" spans="1:15">
      <c r="A12" s="59">
        <v>11</v>
      </c>
      <c r="B12" s="60" t="s">
        <v>325</v>
      </c>
      <c r="C12" s="60" t="s">
        <v>7</v>
      </c>
      <c r="D12" s="60" t="s">
        <v>8</v>
      </c>
      <c r="E12" s="60" t="s">
        <v>324</v>
      </c>
      <c r="F12" s="60" t="s">
        <v>99</v>
      </c>
      <c r="G12" s="61">
        <v>665</v>
      </c>
      <c r="H12" s="61">
        <v>665</v>
      </c>
      <c r="I12" s="60" t="s">
        <v>43</v>
      </c>
      <c r="J12" s="60" t="s">
        <v>43</v>
      </c>
      <c r="K12" s="60" t="s">
        <v>43</v>
      </c>
      <c r="L12" s="60" t="s">
        <v>43</v>
      </c>
    </row>
    <row r="13" spans="1:15" s="52" customFormat="1">
      <c r="A13" s="59">
        <v>12</v>
      </c>
      <c r="B13" s="60" t="s">
        <v>85</v>
      </c>
      <c r="C13" s="60" t="s">
        <v>11</v>
      </c>
      <c r="D13" s="60" t="s">
        <v>12</v>
      </c>
      <c r="E13" s="60" t="s">
        <v>86</v>
      </c>
      <c r="F13" s="60" t="s">
        <v>87</v>
      </c>
      <c r="G13" s="61">
        <v>2671</v>
      </c>
      <c r="H13" s="61">
        <v>2671</v>
      </c>
      <c r="I13" s="60"/>
      <c r="J13" s="60"/>
      <c r="K13" s="60"/>
      <c r="L13" s="60"/>
    </row>
    <row r="14" spans="1:15" s="52" customFormat="1">
      <c r="A14" s="59">
        <v>13</v>
      </c>
      <c r="B14" s="60" t="s">
        <v>91</v>
      </c>
      <c r="C14" s="60" t="s">
        <v>11</v>
      </c>
      <c r="D14" s="60" t="s">
        <v>12</v>
      </c>
      <c r="E14" s="60" t="s">
        <v>92</v>
      </c>
      <c r="F14" s="60" t="s">
        <v>87</v>
      </c>
      <c r="G14" s="61">
        <v>2346</v>
      </c>
      <c r="H14" s="61">
        <v>2346</v>
      </c>
      <c r="I14" s="60"/>
      <c r="J14" s="60"/>
      <c r="K14" s="60"/>
      <c r="L14" s="60"/>
    </row>
    <row r="15" spans="1:15" s="52" customFormat="1">
      <c r="A15" s="59">
        <v>14</v>
      </c>
      <c r="B15" s="60" t="s">
        <v>291</v>
      </c>
      <c r="C15" s="60" t="s">
        <v>7</v>
      </c>
      <c r="D15" s="60" t="s">
        <v>8</v>
      </c>
      <c r="E15" s="60" t="s">
        <v>86</v>
      </c>
      <c r="F15" s="60" t="s">
        <v>276</v>
      </c>
      <c r="G15" s="61">
        <v>620</v>
      </c>
      <c r="H15" s="61">
        <v>620</v>
      </c>
      <c r="I15" s="60" t="s">
        <v>9</v>
      </c>
      <c r="J15" s="60" t="s">
        <v>9</v>
      </c>
      <c r="K15" s="60" t="s">
        <v>6</v>
      </c>
      <c r="L15" s="62" t="s">
        <v>292</v>
      </c>
      <c r="M15" s="52" t="s">
        <v>340</v>
      </c>
      <c r="N15" s="58" t="s">
        <v>341</v>
      </c>
      <c r="O15" s="58">
        <v>780</v>
      </c>
    </row>
    <row r="16" spans="1:15" s="52" customFormat="1">
      <c r="A16" s="59">
        <v>15</v>
      </c>
      <c r="B16" s="60" t="s">
        <v>213</v>
      </c>
      <c r="C16" s="60" t="s">
        <v>11</v>
      </c>
      <c r="D16" s="60" t="s">
        <v>12</v>
      </c>
      <c r="E16" s="60" t="s">
        <v>47</v>
      </c>
      <c r="F16" s="60" t="s">
        <v>214</v>
      </c>
      <c r="G16" s="61">
        <v>670</v>
      </c>
      <c r="H16" s="61">
        <v>670</v>
      </c>
      <c r="I16" s="60"/>
      <c r="J16" s="60"/>
      <c r="K16" s="60"/>
      <c r="L16" s="60"/>
    </row>
    <row r="17" spans="1:12" s="52" customFormat="1">
      <c r="A17" s="59">
        <v>16</v>
      </c>
      <c r="B17" s="60" t="s">
        <v>326</v>
      </c>
      <c r="C17" s="60" t="s">
        <v>7</v>
      </c>
      <c r="D17" s="60" t="s">
        <v>8</v>
      </c>
      <c r="E17" s="60" t="s">
        <v>324</v>
      </c>
      <c r="F17" s="60" t="s">
        <v>49</v>
      </c>
      <c r="G17" s="61">
        <v>227</v>
      </c>
      <c r="H17" s="61">
        <v>227</v>
      </c>
      <c r="I17" s="60"/>
      <c r="J17" s="60"/>
      <c r="K17" s="60"/>
      <c r="L17" s="60"/>
    </row>
    <row r="18" spans="1:12" s="52" customFormat="1">
      <c r="A18" s="59">
        <v>17</v>
      </c>
      <c r="B18" s="60" t="s">
        <v>327</v>
      </c>
      <c r="C18" s="60" t="s">
        <v>7</v>
      </c>
      <c r="D18" s="60" t="s">
        <v>8</v>
      </c>
      <c r="E18" s="60" t="s">
        <v>324</v>
      </c>
      <c r="F18" s="60" t="s">
        <v>274</v>
      </c>
      <c r="G18" s="61">
        <v>448</v>
      </c>
      <c r="H18" s="61">
        <v>448</v>
      </c>
      <c r="I18" s="60"/>
      <c r="J18" s="60"/>
      <c r="K18" s="60"/>
      <c r="L18" s="60"/>
    </row>
    <row r="19" spans="1:12" s="52" customFormat="1">
      <c r="A19" s="59">
        <v>18</v>
      </c>
      <c r="B19" s="60" t="s">
        <v>331</v>
      </c>
      <c r="C19" s="60" t="s">
        <v>7</v>
      </c>
      <c r="D19" s="60" t="s">
        <v>8</v>
      </c>
      <c r="E19" s="60" t="s">
        <v>329</v>
      </c>
      <c r="F19" s="60" t="s">
        <v>13</v>
      </c>
      <c r="G19" s="61">
        <v>312</v>
      </c>
      <c r="H19" s="61">
        <v>312</v>
      </c>
      <c r="I19" s="60"/>
      <c r="J19" s="60"/>
      <c r="K19" s="60"/>
      <c r="L19" s="60"/>
    </row>
    <row r="20" spans="1:12" s="52" customFormat="1">
      <c r="A20" s="59">
        <v>19</v>
      </c>
      <c r="B20" s="60" t="s">
        <v>332</v>
      </c>
      <c r="C20" s="60" t="s">
        <v>7</v>
      </c>
      <c r="D20" s="60" t="s">
        <v>8</v>
      </c>
      <c r="E20" s="60" t="s">
        <v>329</v>
      </c>
      <c r="F20" s="60" t="s">
        <v>13</v>
      </c>
      <c r="G20" s="61">
        <v>1194</v>
      </c>
      <c r="H20" s="61">
        <v>1194</v>
      </c>
      <c r="I20" s="60"/>
      <c r="J20" s="60"/>
      <c r="K20" s="60"/>
      <c r="L20" s="60"/>
    </row>
    <row r="21" spans="1:12" s="52" customFormat="1">
      <c r="A21" s="59">
        <v>20</v>
      </c>
      <c r="B21" s="60" t="s">
        <v>333</v>
      </c>
      <c r="C21" s="60" t="s">
        <v>7</v>
      </c>
      <c r="D21" s="60" t="s">
        <v>8</v>
      </c>
      <c r="E21" s="60" t="s">
        <v>329</v>
      </c>
      <c r="F21" s="60" t="s">
        <v>13</v>
      </c>
      <c r="G21" s="61">
        <v>920</v>
      </c>
      <c r="H21" s="61">
        <v>920</v>
      </c>
      <c r="I21" s="60"/>
      <c r="J21" s="60"/>
      <c r="K21" s="60"/>
      <c r="L21" s="60"/>
    </row>
    <row r="22" spans="1:12">
      <c r="F22" s="22" t="s">
        <v>38</v>
      </c>
      <c r="G22" s="23">
        <f>SUM(G2:G21)</f>
        <v>14413</v>
      </c>
      <c r="H22" s="23">
        <f>SUM(H2:H21)</f>
        <v>14413</v>
      </c>
    </row>
  </sheetData>
  <conditionalFormatting sqref="N15">
    <cfRule type="duplicateValues" dxfId="3" priority="4"/>
  </conditionalFormatting>
  <conditionalFormatting sqref="N15">
    <cfRule type="duplicateValues" dxfId="2" priority="2"/>
    <cfRule type="duplicateValues" dxfId="1" priority="3"/>
  </conditionalFormatting>
  <conditionalFormatting sqref="N1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81"/>
  <sheetViews>
    <sheetView zoomScale="80" zoomScaleNormal="80" workbookViewId="0">
      <selection activeCell="H1" sqref="A1:XFD1"/>
    </sheetView>
  </sheetViews>
  <sheetFormatPr defaultColWidth="9" defaultRowHeight="11.25"/>
  <cols>
    <col min="1" max="1" width="4" style="14" bestFit="1" customWidth="1"/>
    <col min="2" max="2" width="14.375" style="14" bestFit="1" customWidth="1"/>
    <col min="3" max="3" width="12" style="14" bestFit="1" customWidth="1"/>
    <col min="4" max="4" width="8.75" style="14" bestFit="1" customWidth="1"/>
    <col min="5" max="5" width="11.25" style="14" bestFit="1" customWidth="1"/>
    <col min="6" max="6" width="48.625" style="14" bestFit="1" customWidth="1"/>
    <col min="7" max="7" width="20.75" style="15" bestFit="1" customWidth="1"/>
    <col min="8" max="8" width="15.875" style="14" bestFit="1" customWidth="1"/>
    <col min="9" max="9" width="15.875" style="14" customWidth="1"/>
    <col min="10" max="12" width="48.625" style="14" bestFit="1" customWidth="1"/>
    <col min="13" max="13" width="115.5" style="14" bestFit="1" customWidth="1"/>
    <col min="14" max="16384" width="9" style="14"/>
  </cols>
  <sheetData>
    <row r="1" spans="1:13" ht="15">
      <c r="A1" s="26" t="s">
        <v>23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15</v>
      </c>
      <c r="H1" s="27" t="s">
        <v>39</v>
      </c>
      <c r="I1" s="27"/>
      <c r="J1" s="27" t="s">
        <v>54</v>
      </c>
      <c r="K1" s="27" t="s">
        <v>5</v>
      </c>
      <c r="L1" s="27" t="s">
        <v>24</v>
      </c>
      <c r="M1" s="27" t="s">
        <v>6</v>
      </c>
    </row>
    <row r="2" spans="1:13" ht="15" hidden="1">
      <c r="A2" s="28">
        <v>1</v>
      </c>
      <c r="B2" s="29" t="s">
        <v>55</v>
      </c>
      <c r="C2" s="29" t="s">
        <v>11</v>
      </c>
      <c r="D2" s="29" t="s">
        <v>12</v>
      </c>
      <c r="E2" s="29" t="s">
        <v>42</v>
      </c>
      <c r="F2" s="29" t="s">
        <v>56</v>
      </c>
      <c r="G2" s="30">
        <v>2198.56</v>
      </c>
      <c r="H2" s="30">
        <v>2198.56</v>
      </c>
      <c r="I2" s="30">
        <f>G2-H2</f>
        <v>0</v>
      </c>
      <c r="J2" s="29">
        <v>18628</v>
      </c>
      <c r="K2" s="29" t="s">
        <v>14</v>
      </c>
      <c r="L2" s="29" t="s">
        <v>40</v>
      </c>
      <c r="M2" s="29" t="s">
        <v>9</v>
      </c>
    </row>
    <row r="3" spans="1:13" ht="15" hidden="1">
      <c r="A3" s="28">
        <v>2</v>
      </c>
      <c r="B3" s="29" t="s">
        <v>57</v>
      </c>
      <c r="C3" s="29" t="s">
        <v>11</v>
      </c>
      <c r="D3" s="29" t="s">
        <v>12</v>
      </c>
      <c r="E3" s="29" t="s">
        <v>44</v>
      </c>
      <c r="F3" s="29" t="s">
        <v>58</v>
      </c>
      <c r="G3" s="30">
        <v>422</v>
      </c>
      <c r="H3" s="30">
        <v>422</v>
      </c>
      <c r="I3" s="30">
        <f t="shared" ref="I3:I66" si="0">G3-H3</f>
        <v>0</v>
      </c>
      <c r="J3" s="29">
        <v>12767</v>
      </c>
      <c r="K3" s="31">
        <v>44989</v>
      </c>
      <c r="L3" s="29" t="s">
        <v>40</v>
      </c>
      <c r="M3" s="29" t="s">
        <v>9</v>
      </c>
    </row>
    <row r="4" spans="1:13" ht="15" hidden="1">
      <c r="A4" s="28">
        <v>3</v>
      </c>
      <c r="B4" s="29" t="s">
        <v>59</v>
      </c>
      <c r="C4" s="29" t="s">
        <v>11</v>
      </c>
      <c r="D4" s="29" t="s">
        <v>12</v>
      </c>
      <c r="E4" s="29" t="s">
        <v>60</v>
      </c>
      <c r="F4" s="29" t="s">
        <v>61</v>
      </c>
      <c r="G4" s="30">
        <v>3231.2</v>
      </c>
      <c r="H4" s="30">
        <v>3231.2</v>
      </c>
      <c r="I4" s="30">
        <f t="shared" si="0"/>
        <v>0</v>
      </c>
      <c r="J4" s="29">
        <v>67140</v>
      </c>
      <c r="K4" s="31">
        <v>45265</v>
      </c>
      <c r="L4" s="29" t="s">
        <v>40</v>
      </c>
      <c r="M4" s="29" t="s">
        <v>9</v>
      </c>
    </row>
    <row r="5" spans="1:13" ht="15" hidden="1">
      <c r="A5" s="28">
        <v>4</v>
      </c>
      <c r="B5" s="29" t="s">
        <v>62</v>
      </c>
      <c r="C5" s="29" t="s">
        <v>11</v>
      </c>
      <c r="D5" s="29" t="s">
        <v>12</v>
      </c>
      <c r="E5" s="29" t="s">
        <v>63</v>
      </c>
      <c r="F5" s="29" t="s">
        <v>64</v>
      </c>
      <c r="G5" s="30">
        <v>808</v>
      </c>
      <c r="H5" s="30">
        <v>808</v>
      </c>
      <c r="I5" s="30">
        <f t="shared" si="0"/>
        <v>0</v>
      </c>
      <c r="J5" s="29">
        <v>24918</v>
      </c>
      <c r="K5" s="29" t="s">
        <v>65</v>
      </c>
      <c r="L5" s="29" t="s">
        <v>40</v>
      </c>
      <c r="M5" s="29" t="s">
        <v>9</v>
      </c>
    </row>
    <row r="6" spans="1:13" ht="15" hidden="1">
      <c r="A6" s="28">
        <v>5</v>
      </c>
      <c r="B6" s="29" t="s">
        <v>66</v>
      </c>
      <c r="C6" s="29" t="s">
        <v>11</v>
      </c>
      <c r="D6" s="29" t="s">
        <v>12</v>
      </c>
      <c r="E6" s="29" t="s">
        <v>67</v>
      </c>
      <c r="F6" s="29" t="s">
        <v>68</v>
      </c>
      <c r="G6" s="30">
        <v>303.52</v>
      </c>
      <c r="H6" s="30">
        <v>303.52</v>
      </c>
      <c r="I6" s="30">
        <f t="shared" si="0"/>
        <v>0</v>
      </c>
      <c r="J6" s="29">
        <v>24918</v>
      </c>
      <c r="K6" s="29" t="s">
        <v>65</v>
      </c>
      <c r="L6" s="29" t="s">
        <v>40</v>
      </c>
      <c r="M6" s="29" t="s">
        <v>9</v>
      </c>
    </row>
    <row r="7" spans="1:13" ht="15" hidden="1">
      <c r="A7" s="28">
        <v>6</v>
      </c>
      <c r="B7" s="29" t="s">
        <v>69</v>
      </c>
      <c r="C7" s="29" t="s">
        <v>11</v>
      </c>
      <c r="D7" s="29" t="s">
        <v>12</v>
      </c>
      <c r="E7" s="29" t="s">
        <v>47</v>
      </c>
      <c r="F7" s="29" t="s">
        <v>70</v>
      </c>
      <c r="G7" s="30">
        <v>3275</v>
      </c>
      <c r="H7" s="30">
        <v>3275</v>
      </c>
      <c r="I7" s="30">
        <f t="shared" si="0"/>
        <v>0</v>
      </c>
      <c r="J7" s="32">
        <v>12767</v>
      </c>
      <c r="K7" s="31">
        <v>44989</v>
      </c>
      <c r="L7" s="29" t="s">
        <v>40</v>
      </c>
      <c r="M7" s="29" t="s">
        <v>9</v>
      </c>
    </row>
    <row r="8" spans="1:13" ht="15" hidden="1">
      <c r="A8" s="28">
        <v>7</v>
      </c>
      <c r="B8" s="29" t="s">
        <v>71</v>
      </c>
      <c r="C8" s="29" t="s">
        <v>11</v>
      </c>
      <c r="D8" s="29" t="s">
        <v>12</v>
      </c>
      <c r="E8" s="29" t="s">
        <v>47</v>
      </c>
      <c r="F8" s="29" t="s">
        <v>70</v>
      </c>
      <c r="G8" s="30">
        <v>3214</v>
      </c>
      <c r="H8" s="30">
        <v>3214</v>
      </c>
      <c r="I8" s="30">
        <f t="shared" si="0"/>
        <v>0</v>
      </c>
      <c r="J8" s="32">
        <v>12767</v>
      </c>
      <c r="K8" s="31">
        <v>44989</v>
      </c>
      <c r="L8" s="29" t="s">
        <v>40</v>
      </c>
      <c r="M8" s="29" t="s">
        <v>9</v>
      </c>
    </row>
    <row r="9" spans="1:13" ht="15" hidden="1">
      <c r="A9" s="28">
        <v>8</v>
      </c>
      <c r="B9" s="29" t="s">
        <v>72</v>
      </c>
      <c r="C9" s="29" t="s">
        <v>11</v>
      </c>
      <c r="D9" s="29" t="s">
        <v>12</v>
      </c>
      <c r="E9" s="29" t="s">
        <v>73</v>
      </c>
      <c r="F9" s="29" t="s">
        <v>70</v>
      </c>
      <c r="G9" s="30">
        <v>1602</v>
      </c>
      <c r="H9" s="30">
        <v>1602</v>
      </c>
      <c r="I9" s="30">
        <f t="shared" si="0"/>
        <v>0</v>
      </c>
      <c r="J9" s="29">
        <v>29243</v>
      </c>
      <c r="K9" s="29" t="s">
        <v>74</v>
      </c>
      <c r="L9" s="29" t="s">
        <v>40</v>
      </c>
      <c r="M9" s="29" t="s">
        <v>9</v>
      </c>
    </row>
    <row r="10" spans="1:13" ht="15" hidden="1">
      <c r="A10" s="28">
        <v>9</v>
      </c>
      <c r="B10" s="29" t="s">
        <v>75</v>
      </c>
      <c r="C10" s="29" t="s">
        <v>11</v>
      </c>
      <c r="D10" s="29" t="s">
        <v>12</v>
      </c>
      <c r="E10" s="29" t="s">
        <v>76</v>
      </c>
      <c r="F10" s="29" t="s">
        <v>70</v>
      </c>
      <c r="G10" s="30">
        <v>2313</v>
      </c>
      <c r="H10" s="30">
        <v>2313</v>
      </c>
      <c r="I10" s="30">
        <f t="shared" si="0"/>
        <v>0</v>
      </c>
      <c r="J10" s="32">
        <v>29243</v>
      </c>
      <c r="K10" s="29" t="s">
        <v>74</v>
      </c>
      <c r="L10" s="29" t="s">
        <v>40</v>
      </c>
      <c r="M10" s="29" t="s">
        <v>9</v>
      </c>
    </row>
    <row r="11" spans="1:13" ht="15" hidden="1">
      <c r="A11" s="28">
        <v>10</v>
      </c>
      <c r="B11" s="29" t="s">
        <v>77</v>
      </c>
      <c r="C11" s="29" t="s">
        <v>11</v>
      </c>
      <c r="D11" s="29" t="s">
        <v>12</v>
      </c>
      <c r="E11" s="29" t="s">
        <v>78</v>
      </c>
      <c r="F11" s="29" t="s">
        <v>79</v>
      </c>
      <c r="G11" s="30">
        <v>2090</v>
      </c>
      <c r="H11" s="30">
        <v>2090</v>
      </c>
      <c r="I11" s="30">
        <f t="shared" si="0"/>
        <v>0</v>
      </c>
      <c r="J11" s="32">
        <v>19326</v>
      </c>
      <c r="K11" s="29" t="s">
        <v>80</v>
      </c>
      <c r="L11" s="29" t="s">
        <v>40</v>
      </c>
      <c r="M11" s="29" t="s">
        <v>9</v>
      </c>
    </row>
    <row r="12" spans="1:13" ht="15" hidden="1">
      <c r="A12" s="28">
        <v>11</v>
      </c>
      <c r="B12" s="29" t="s">
        <v>81</v>
      </c>
      <c r="C12" s="29" t="s">
        <v>11</v>
      </c>
      <c r="D12" s="29" t="s">
        <v>12</v>
      </c>
      <c r="E12" s="29" t="s">
        <v>76</v>
      </c>
      <c r="F12" s="29" t="s">
        <v>82</v>
      </c>
      <c r="G12" s="30">
        <v>1999</v>
      </c>
      <c r="H12" s="30">
        <v>1999</v>
      </c>
      <c r="I12" s="30">
        <f t="shared" si="0"/>
        <v>0</v>
      </c>
      <c r="J12" s="32">
        <v>29243</v>
      </c>
      <c r="K12" s="29" t="s">
        <v>74</v>
      </c>
      <c r="L12" s="29" t="s">
        <v>40</v>
      </c>
      <c r="M12" s="29" t="s">
        <v>9</v>
      </c>
    </row>
    <row r="13" spans="1:13" ht="15" hidden="1">
      <c r="A13" s="28">
        <v>12</v>
      </c>
      <c r="B13" s="29" t="s">
        <v>83</v>
      </c>
      <c r="C13" s="29" t="s">
        <v>11</v>
      </c>
      <c r="D13" s="29" t="s">
        <v>12</v>
      </c>
      <c r="E13" s="29" t="s">
        <v>67</v>
      </c>
      <c r="F13" s="29" t="s">
        <v>82</v>
      </c>
      <c r="G13" s="30">
        <v>748</v>
      </c>
      <c r="H13" s="30">
        <v>748</v>
      </c>
      <c r="I13" s="30">
        <f t="shared" si="0"/>
        <v>0</v>
      </c>
      <c r="J13" s="29">
        <v>35606</v>
      </c>
      <c r="K13" s="29" t="s">
        <v>84</v>
      </c>
      <c r="L13" s="29" t="s">
        <v>40</v>
      </c>
      <c r="M13" s="29" t="s">
        <v>9</v>
      </c>
    </row>
    <row r="14" spans="1:13" ht="15" hidden="1">
      <c r="A14" s="28">
        <v>13</v>
      </c>
      <c r="B14" s="29" t="s">
        <v>85</v>
      </c>
      <c r="C14" s="29" t="s">
        <v>11</v>
      </c>
      <c r="D14" s="29" t="s">
        <v>12</v>
      </c>
      <c r="E14" s="29" t="s">
        <v>86</v>
      </c>
      <c r="F14" s="29" t="s">
        <v>87</v>
      </c>
      <c r="G14" s="30">
        <v>2671</v>
      </c>
      <c r="H14" s="30">
        <v>2671</v>
      </c>
      <c r="I14" s="30">
        <f t="shared" si="0"/>
        <v>0</v>
      </c>
      <c r="J14" s="29"/>
      <c r="K14" s="29"/>
      <c r="L14" s="29"/>
      <c r="M14" s="29"/>
    </row>
    <row r="15" spans="1:13" ht="15" hidden="1">
      <c r="A15" s="28">
        <v>14</v>
      </c>
      <c r="B15" s="29" t="s">
        <v>88</v>
      </c>
      <c r="C15" s="29" t="s">
        <v>11</v>
      </c>
      <c r="D15" s="29" t="s">
        <v>12</v>
      </c>
      <c r="E15" s="29" t="s">
        <v>89</v>
      </c>
      <c r="F15" s="29" t="s">
        <v>90</v>
      </c>
      <c r="G15" s="30">
        <v>701</v>
      </c>
      <c r="H15" s="30">
        <v>701</v>
      </c>
      <c r="I15" s="30">
        <f t="shared" si="0"/>
        <v>0</v>
      </c>
      <c r="J15" s="29">
        <v>29243</v>
      </c>
      <c r="K15" s="29" t="s">
        <v>74</v>
      </c>
      <c r="L15" s="29" t="s">
        <v>40</v>
      </c>
      <c r="M15" s="29" t="s">
        <v>9</v>
      </c>
    </row>
    <row r="16" spans="1:13" ht="15" hidden="1">
      <c r="A16" s="28">
        <v>15</v>
      </c>
      <c r="B16" s="29" t="s">
        <v>91</v>
      </c>
      <c r="C16" s="29" t="s">
        <v>11</v>
      </c>
      <c r="D16" s="29" t="s">
        <v>12</v>
      </c>
      <c r="E16" s="29" t="s">
        <v>92</v>
      </c>
      <c r="F16" s="29" t="s">
        <v>87</v>
      </c>
      <c r="G16" s="30">
        <v>2346</v>
      </c>
      <c r="H16" s="30">
        <v>2346</v>
      </c>
      <c r="I16" s="30">
        <f t="shared" si="0"/>
        <v>0</v>
      </c>
      <c r="J16" s="29"/>
      <c r="K16" s="29"/>
      <c r="L16" s="29"/>
      <c r="M16" s="29"/>
    </row>
    <row r="17" spans="1:13" ht="15" hidden="1">
      <c r="A17" s="28">
        <v>16</v>
      </c>
      <c r="B17" s="29" t="s">
        <v>93</v>
      </c>
      <c r="C17" s="29" t="s">
        <v>11</v>
      </c>
      <c r="D17" s="29" t="s">
        <v>12</v>
      </c>
      <c r="E17" s="29" t="s">
        <v>67</v>
      </c>
      <c r="F17" s="29" t="s">
        <v>90</v>
      </c>
      <c r="G17" s="30">
        <v>1944</v>
      </c>
      <c r="H17" s="30">
        <v>1944</v>
      </c>
      <c r="I17" s="30">
        <f t="shared" si="0"/>
        <v>0</v>
      </c>
      <c r="J17" s="29">
        <v>24918</v>
      </c>
      <c r="K17" s="29" t="s">
        <v>65</v>
      </c>
      <c r="L17" s="29" t="s">
        <v>40</v>
      </c>
      <c r="M17" s="29" t="s">
        <v>9</v>
      </c>
    </row>
    <row r="18" spans="1:13" ht="15" hidden="1">
      <c r="A18" s="28">
        <v>17</v>
      </c>
      <c r="B18" s="29" t="s">
        <v>94</v>
      </c>
      <c r="C18" s="29" t="s">
        <v>11</v>
      </c>
      <c r="D18" s="29" t="s">
        <v>12</v>
      </c>
      <c r="E18" s="29" t="s">
        <v>95</v>
      </c>
      <c r="F18" s="29" t="s">
        <v>96</v>
      </c>
      <c r="G18" s="30">
        <v>796</v>
      </c>
      <c r="H18" s="30">
        <v>796</v>
      </c>
      <c r="I18" s="30">
        <f t="shared" si="0"/>
        <v>0</v>
      </c>
      <c r="J18" s="32">
        <v>28265</v>
      </c>
      <c r="K18" s="29" t="s">
        <v>97</v>
      </c>
      <c r="L18" s="29" t="s">
        <v>40</v>
      </c>
      <c r="M18" s="29" t="s">
        <v>9</v>
      </c>
    </row>
    <row r="19" spans="1:13" ht="15" hidden="1">
      <c r="A19" s="28">
        <v>18</v>
      </c>
      <c r="B19" s="29" t="s">
        <v>98</v>
      </c>
      <c r="C19" s="29" t="s">
        <v>11</v>
      </c>
      <c r="D19" s="29" t="s">
        <v>12</v>
      </c>
      <c r="E19" s="29" t="s">
        <v>25</v>
      </c>
      <c r="F19" s="29" t="s">
        <v>99</v>
      </c>
      <c r="G19" s="30">
        <v>277</v>
      </c>
      <c r="H19" s="30">
        <v>277</v>
      </c>
      <c r="I19" s="30">
        <f t="shared" si="0"/>
        <v>0</v>
      </c>
      <c r="J19" s="32">
        <v>28265</v>
      </c>
      <c r="K19" s="29" t="s">
        <v>97</v>
      </c>
      <c r="L19" s="29" t="s">
        <v>40</v>
      </c>
      <c r="M19" s="29" t="s">
        <v>9</v>
      </c>
    </row>
    <row r="20" spans="1:13" ht="15" hidden="1">
      <c r="A20" s="28">
        <v>19</v>
      </c>
      <c r="B20" s="29" t="s">
        <v>100</v>
      </c>
      <c r="C20" s="29" t="s">
        <v>11</v>
      </c>
      <c r="D20" s="29" t="s">
        <v>12</v>
      </c>
      <c r="E20" s="29" t="s">
        <v>25</v>
      </c>
      <c r="F20" s="29" t="s">
        <v>99</v>
      </c>
      <c r="G20" s="30">
        <v>433</v>
      </c>
      <c r="H20" s="30">
        <v>433</v>
      </c>
      <c r="I20" s="30">
        <f t="shared" si="0"/>
        <v>0</v>
      </c>
      <c r="J20" s="32">
        <v>28265</v>
      </c>
      <c r="K20" s="29" t="s">
        <v>97</v>
      </c>
      <c r="L20" s="29" t="s">
        <v>40</v>
      </c>
      <c r="M20" s="29" t="s">
        <v>9</v>
      </c>
    </row>
    <row r="21" spans="1:13" ht="15" hidden="1">
      <c r="A21" s="28">
        <v>20</v>
      </c>
      <c r="B21" s="29" t="s">
        <v>101</v>
      </c>
      <c r="C21" s="29" t="s">
        <v>11</v>
      </c>
      <c r="D21" s="29" t="s">
        <v>12</v>
      </c>
      <c r="E21" s="29" t="s">
        <v>102</v>
      </c>
      <c r="F21" s="29" t="s">
        <v>103</v>
      </c>
      <c r="G21" s="30">
        <v>1895</v>
      </c>
      <c r="H21" s="30">
        <v>1895</v>
      </c>
      <c r="I21" s="30">
        <f t="shared" si="0"/>
        <v>0</v>
      </c>
      <c r="J21" s="32">
        <v>18628</v>
      </c>
      <c r="K21" s="29" t="s">
        <v>14</v>
      </c>
      <c r="L21" s="29" t="s">
        <v>40</v>
      </c>
      <c r="M21" s="29" t="s">
        <v>9</v>
      </c>
    </row>
    <row r="22" spans="1:13" ht="15" hidden="1">
      <c r="A22" s="28">
        <v>21</v>
      </c>
      <c r="B22" s="29" t="s">
        <v>104</v>
      </c>
      <c r="C22" s="29" t="s">
        <v>11</v>
      </c>
      <c r="D22" s="29" t="s">
        <v>12</v>
      </c>
      <c r="E22" s="29" t="s">
        <v>86</v>
      </c>
      <c r="F22" s="29" t="s">
        <v>105</v>
      </c>
      <c r="G22" s="30">
        <v>730</v>
      </c>
      <c r="H22" s="30">
        <v>730</v>
      </c>
      <c r="I22" s="30">
        <f t="shared" si="0"/>
        <v>0</v>
      </c>
      <c r="J22" s="32">
        <v>19326</v>
      </c>
      <c r="K22" s="29" t="s">
        <v>80</v>
      </c>
      <c r="L22" s="29" t="s">
        <v>40</v>
      </c>
      <c r="M22" s="29" t="s">
        <v>9</v>
      </c>
    </row>
    <row r="23" spans="1:13" ht="15" hidden="1">
      <c r="A23" s="28">
        <v>22</v>
      </c>
      <c r="B23" s="29" t="s">
        <v>106</v>
      </c>
      <c r="C23" s="29" t="s">
        <v>11</v>
      </c>
      <c r="D23" s="29" t="s">
        <v>12</v>
      </c>
      <c r="E23" s="29" t="s">
        <v>102</v>
      </c>
      <c r="F23" s="29" t="s">
        <v>107</v>
      </c>
      <c r="G23" s="30">
        <v>1152</v>
      </c>
      <c r="H23" s="30">
        <v>1152</v>
      </c>
      <c r="I23" s="30">
        <f t="shared" si="0"/>
        <v>0</v>
      </c>
      <c r="J23" s="32">
        <v>28265</v>
      </c>
      <c r="K23" s="29" t="s">
        <v>97</v>
      </c>
      <c r="L23" s="29" t="s">
        <v>40</v>
      </c>
      <c r="M23" s="29" t="s">
        <v>9</v>
      </c>
    </row>
    <row r="24" spans="1:13" ht="15" hidden="1">
      <c r="A24" s="28">
        <v>23</v>
      </c>
      <c r="B24" s="29" t="s">
        <v>108</v>
      </c>
      <c r="C24" s="29" t="s">
        <v>11</v>
      </c>
      <c r="D24" s="29" t="s">
        <v>12</v>
      </c>
      <c r="E24" s="29" t="s">
        <v>109</v>
      </c>
      <c r="F24" s="29" t="s">
        <v>110</v>
      </c>
      <c r="G24" s="30">
        <v>482</v>
      </c>
      <c r="H24" s="30">
        <v>482</v>
      </c>
      <c r="I24" s="30">
        <f t="shared" si="0"/>
        <v>0</v>
      </c>
      <c r="J24" s="32">
        <v>29243</v>
      </c>
      <c r="K24" s="29" t="s">
        <v>74</v>
      </c>
      <c r="L24" s="29" t="s">
        <v>40</v>
      </c>
      <c r="M24" s="29" t="s">
        <v>9</v>
      </c>
    </row>
    <row r="25" spans="1:13" ht="15" hidden="1">
      <c r="A25" s="28">
        <v>24</v>
      </c>
      <c r="B25" s="29" t="s">
        <v>111</v>
      </c>
      <c r="C25" s="29" t="s">
        <v>11</v>
      </c>
      <c r="D25" s="29" t="s">
        <v>12</v>
      </c>
      <c r="E25" s="29" t="s">
        <v>109</v>
      </c>
      <c r="F25" s="29" t="s">
        <v>107</v>
      </c>
      <c r="G25" s="30">
        <v>1159</v>
      </c>
      <c r="H25" s="30">
        <v>1159</v>
      </c>
      <c r="I25" s="30">
        <f t="shared" si="0"/>
        <v>0</v>
      </c>
      <c r="J25" s="32">
        <v>29243</v>
      </c>
      <c r="K25" s="29" t="s">
        <v>74</v>
      </c>
      <c r="L25" s="29" t="s">
        <v>40</v>
      </c>
      <c r="M25" s="29" t="s">
        <v>9</v>
      </c>
    </row>
    <row r="26" spans="1:13" ht="15" hidden="1">
      <c r="A26" s="28">
        <v>25</v>
      </c>
      <c r="B26" s="29" t="s">
        <v>112</v>
      </c>
      <c r="C26" s="29" t="s">
        <v>11</v>
      </c>
      <c r="D26" s="29" t="s">
        <v>12</v>
      </c>
      <c r="E26" s="29" t="s">
        <v>78</v>
      </c>
      <c r="F26" s="29" t="s">
        <v>107</v>
      </c>
      <c r="G26" s="30">
        <v>1220</v>
      </c>
      <c r="H26" s="30">
        <v>1220</v>
      </c>
      <c r="I26" s="30">
        <f t="shared" si="0"/>
        <v>0</v>
      </c>
      <c r="J26" s="29">
        <v>24918</v>
      </c>
      <c r="K26" s="29" t="s">
        <v>65</v>
      </c>
      <c r="L26" s="29" t="s">
        <v>40</v>
      </c>
      <c r="M26" s="29" t="s">
        <v>9</v>
      </c>
    </row>
    <row r="27" spans="1:13" ht="15" hidden="1">
      <c r="A27" s="28">
        <v>26</v>
      </c>
      <c r="B27" s="33" t="s">
        <v>113</v>
      </c>
      <c r="C27" s="29" t="s">
        <v>11</v>
      </c>
      <c r="D27" s="29" t="s">
        <v>12</v>
      </c>
      <c r="E27" s="29" t="s">
        <v>25</v>
      </c>
      <c r="F27" s="29" t="s">
        <v>114</v>
      </c>
      <c r="G27" s="30">
        <v>2300</v>
      </c>
      <c r="H27" s="30">
        <v>2300</v>
      </c>
      <c r="I27" s="30">
        <f t="shared" si="0"/>
        <v>0</v>
      </c>
      <c r="J27" s="29" t="s">
        <v>9</v>
      </c>
      <c r="K27" s="29" t="s">
        <v>9</v>
      </c>
      <c r="L27" s="29" t="s">
        <v>6</v>
      </c>
      <c r="M27" s="29" t="s">
        <v>115</v>
      </c>
    </row>
    <row r="28" spans="1:13" ht="15" hidden="1">
      <c r="A28" s="28">
        <v>27</v>
      </c>
      <c r="B28" s="29" t="s">
        <v>116</v>
      </c>
      <c r="C28" s="29" t="s">
        <v>11</v>
      </c>
      <c r="D28" s="29" t="s">
        <v>12</v>
      </c>
      <c r="E28" s="29" t="s">
        <v>102</v>
      </c>
      <c r="F28" s="29" t="s">
        <v>117</v>
      </c>
      <c r="G28" s="30">
        <v>500</v>
      </c>
      <c r="H28" s="30">
        <v>500</v>
      </c>
      <c r="I28" s="30">
        <f t="shared" si="0"/>
        <v>0</v>
      </c>
      <c r="J28" s="29">
        <v>18628</v>
      </c>
      <c r="K28" s="29" t="s">
        <v>14</v>
      </c>
      <c r="L28" s="29" t="s">
        <v>40</v>
      </c>
      <c r="M28" s="29" t="s">
        <v>9</v>
      </c>
    </row>
    <row r="29" spans="1:13" ht="15">
      <c r="A29" s="28">
        <v>28</v>
      </c>
      <c r="B29" s="29" t="s">
        <v>118</v>
      </c>
      <c r="C29" s="29" t="s">
        <v>11</v>
      </c>
      <c r="D29" s="29" t="s">
        <v>12</v>
      </c>
      <c r="E29" s="29" t="s">
        <v>119</v>
      </c>
      <c r="F29" s="29" t="s">
        <v>120</v>
      </c>
      <c r="G29" s="30">
        <v>1549</v>
      </c>
      <c r="H29" s="34">
        <v>1199</v>
      </c>
      <c r="I29" s="30">
        <f t="shared" si="0"/>
        <v>350</v>
      </c>
      <c r="J29" s="29">
        <v>35606</v>
      </c>
      <c r="K29" s="29" t="s">
        <v>84</v>
      </c>
      <c r="L29" s="29" t="s">
        <v>40</v>
      </c>
      <c r="M29" s="29" t="s">
        <v>9</v>
      </c>
    </row>
    <row r="30" spans="1:13" ht="15" hidden="1">
      <c r="A30" s="28">
        <v>29</v>
      </c>
      <c r="B30" s="29" t="s">
        <v>121</v>
      </c>
      <c r="C30" s="29" t="s">
        <v>11</v>
      </c>
      <c r="D30" s="29" t="s">
        <v>12</v>
      </c>
      <c r="E30" s="29" t="s">
        <v>122</v>
      </c>
      <c r="F30" s="29" t="s">
        <v>123</v>
      </c>
      <c r="G30" s="30">
        <v>465</v>
      </c>
      <c r="H30" s="30">
        <v>465</v>
      </c>
      <c r="I30" s="30">
        <f t="shared" si="0"/>
        <v>0</v>
      </c>
      <c r="J30" s="32">
        <v>18628</v>
      </c>
      <c r="K30" s="29" t="s">
        <v>14</v>
      </c>
      <c r="L30" s="29" t="s">
        <v>40</v>
      </c>
      <c r="M30" s="29" t="s">
        <v>9</v>
      </c>
    </row>
    <row r="31" spans="1:13" ht="15" hidden="1">
      <c r="A31" s="28">
        <v>30</v>
      </c>
      <c r="B31" s="29" t="s">
        <v>124</v>
      </c>
      <c r="C31" s="29" t="s">
        <v>11</v>
      </c>
      <c r="D31" s="29" t="s">
        <v>12</v>
      </c>
      <c r="E31" s="29" t="s">
        <v>27</v>
      </c>
      <c r="F31" s="29" t="s">
        <v>125</v>
      </c>
      <c r="G31" s="30">
        <v>992</v>
      </c>
      <c r="H31" s="30">
        <v>992</v>
      </c>
      <c r="I31" s="30">
        <f t="shared" si="0"/>
        <v>0</v>
      </c>
      <c r="J31" s="29" t="s">
        <v>126</v>
      </c>
      <c r="K31" s="29" t="s">
        <v>126</v>
      </c>
      <c r="L31" s="29" t="s">
        <v>126</v>
      </c>
      <c r="M31" s="29" t="s">
        <v>126</v>
      </c>
    </row>
    <row r="32" spans="1:13" ht="15" hidden="1">
      <c r="A32" s="28">
        <v>31</v>
      </c>
      <c r="B32" s="29" t="s">
        <v>127</v>
      </c>
      <c r="C32" s="29" t="s">
        <v>11</v>
      </c>
      <c r="D32" s="29" t="s">
        <v>12</v>
      </c>
      <c r="E32" s="29" t="s">
        <v>44</v>
      </c>
      <c r="F32" s="29" t="s">
        <v>128</v>
      </c>
      <c r="G32" s="30">
        <v>318</v>
      </c>
      <c r="H32" s="30">
        <v>318</v>
      </c>
      <c r="I32" s="30">
        <f t="shared" si="0"/>
        <v>0</v>
      </c>
      <c r="J32" s="32">
        <v>12767</v>
      </c>
      <c r="K32" s="31">
        <v>44989</v>
      </c>
      <c r="L32" s="29" t="s">
        <v>40</v>
      </c>
      <c r="M32" s="29" t="s">
        <v>9</v>
      </c>
    </row>
    <row r="33" spans="1:13" ht="15" hidden="1">
      <c r="A33" s="28">
        <v>32</v>
      </c>
      <c r="B33" s="29" t="s">
        <v>129</v>
      </c>
      <c r="C33" s="29" t="s">
        <v>11</v>
      </c>
      <c r="D33" s="29" t="s">
        <v>12</v>
      </c>
      <c r="E33" s="29" t="s">
        <v>44</v>
      </c>
      <c r="F33" s="29" t="s">
        <v>130</v>
      </c>
      <c r="G33" s="30">
        <v>363</v>
      </c>
      <c r="H33" s="30">
        <v>363</v>
      </c>
      <c r="I33" s="30">
        <f t="shared" si="0"/>
        <v>0</v>
      </c>
      <c r="J33" s="32">
        <v>17197</v>
      </c>
      <c r="K33" s="29" t="s">
        <v>131</v>
      </c>
      <c r="L33" s="29" t="s">
        <v>40</v>
      </c>
      <c r="M33" s="29" t="s">
        <v>9</v>
      </c>
    </row>
    <row r="34" spans="1:13" ht="15" hidden="1">
      <c r="A34" s="28">
        <v>33</v>
      </c>
      <c r="B34" s="29" t="s">
        <v>132</v>
      </c>
      <c r="C34" s="29" t="s">
        <v>11</v>
      </c>
      <c r="D34" s="29" t="s">
        <v>12</v>
      </c>
      <c r="E34" s="29" t="s">
        <v>73</v>
      </c>
      <c r="F34" s="29" t="s">
        <v>133</v>
      </c>
      <c r="G34" s="30">
        <v>923</v>
      </c>
      <c r="H34" s="30">
        <v>923</v>
      </c>
      <c r="I34" s="30">
        <f t="shared" si="0"/>
        <v>0</v>
      </c>
      <c r="J34" s="32">
        <v>29243</v>
      </c>
      <c r="K34" s="29" t="s">
        <v>74</v>
      </c>
      <c r="L34" s="29" t="s">
        <v>40</v>
      </c>
      <c r="M34" s="29" t="s">
        <v>9</v>
      </c>
    </row>
    <row r="35" spans="1:13" ht="15" hidden="1">
      <c r="A35" s="28">
        <v>34</v>
      </c>
      <c r="B35" s="29" t="s">
        <v>134</v>
      </c>
      <c r="C35" s="29" t="s">
        <v>11</v>
      </c>
      <c r="D35" s="29" t="s">
        <v>12</v>
      </c>
      <c r="E35" s="29" t="s">
        <v>73</v>
      </c>
      <c r="F35" s="29" t="s">
        <v>26</v>
      </c>
      <c r="G35" s="30">
        <v>250</v>
      </c>
      <c r="H35" s="30">
        <v>250</v>
      </c>
      <c r="I35" s="30">
        <f t="shared" si="0"/>
        <v>0</v>
      </c>
      <c r="J35" s="32">
        <v>29243</v>
      </c>
      <c r="K35" s="29" t="s">
        <v>74</v>
      </c>
      <c r="L35" s="29" t="s">
        <v>40</v>
      </c>
      <c r="M35" s="29" t="s">
        <v>9</v>
      </c>
    </row>
    <row r="36" spans="1:13" ht="15" hidden="1">
      <c r="A36" s="28">
        <v>35</v>
      </c>
      <c r="B36" s="29" t="s">
        <v>135</v>
      </c>
      <c r="C36" s="29" t="s">
        <v>11</v>
      </c>
      <c r="D36" s="29" t="s">
        <v>12</v>
      </c>
      <c r="E36" s="29" t="s">
        <v>73</v>
      </c>
      <c r="F36" s="29" t="s">
        <v>136</v>
      </c>
      <c r="G36" s="30">
        <v>1231</v>
      </c>
      <c r="H36" s="30">
        <v>1231</v>
      </c>
      <c r="I36" s="30">
        <f t="shared" si="0"/>
        <v>0</v>
      </c>
      <c r="J36" s="29">
        <v>29243</v>
      </c>
      <c r="K36" s="29" t="s">
        <v>74</v>
      </c>
      <c r="L36" s="29" t="s">
        <v>40</v>
      </c>
      <c r="M36" s="29" t="s">
        <v>9</v>
      </c>
    </row>
    <row r="37" spans="1:13" ht="15" hidden="1">
      <c r="A37" s="28">
        <v>36</v>
      </c>
      <c r="B37" s="29" t="s">
        <v>137</v>
      </c>
      <c r="C37" s="29" t="s">
        <v>11</v>
      </c>
      <c r="D37" s="29" t="s">
        <v>12</v>
      </c>
      <c r="E37" s="29" t="s">
        <v>73</v>
      </c>
      <c r="F37" s="29" t="s">
        <v>138</v>
      </c>
      <c r="G37" s="30">
        <v>357</v>
      </c>
      <c r="H37" s="30">
        <v>357</v>
      </c>
      <c r="I37" s="30">
        <f t="shared" si="0"/>
        <v>0</v>
      </c>
      <c r="J37" s="32">
        <v>29243</v>
      </c>
      <c r="K37" s="29" t="s">
        <v>74</v>
      </c>
      <c r="L37" s="29" t="s">
        <v>40</v>
      </c>
      <c r="M37" s="29" t="s">
        <v>9</v>
      </c>
    </row>
    <row r="38" spans="1:13" ht="15" hidden="1">
      <c r="A38" s="28">
        <v>37</v>
      </c>
      <c r="B38" s="29" t="s">
        <v>139</v>
      </c>
      <c r="C38" s="29" t="s">
        <v>11</v>
      </c>
      <c r="D38" s="29" t="s">
        <v>12</v>
      </c>
      <c r="E38" s="29" t="s">
        <v>140</v>
      </c>
      <c r="F38" s="29" t="s">
        <v>141</v>
      </c>
      <c r="G38" s="30">
        <v>631</v>
      </c>
      <c r="H38" s="30">
        <v>631</v>
      </c>
      <c r="I38" s="30">
        <f t="shared" si="0"/>
        <v>0</v>
      </c>
      <c r="J38" s="32">
        <v>29243</v>
      </c>
      <c r="K38" s="29" t="s">
        <v>74</v>
      </c>
      <c r="L38" s="29" t="s">
        <v>40</v>
      </c>
      <c r="M38" s="29" t="s">
        <v>9</v>
      </c>
    </row>
    <row r="39" spans="1:13" ht="15" hidden="1">
      <c r="A39" s="28">
        <v>38</v>
      </c>
      <c r="B39" s="29" t="s">
        <v>142</v>
      </c>
      <c r="C39" s="29" t="s">
        <v>11</v>
      </c>
      <c r="D39" s="29" t="s">
        <v>12</v>
      </c>
      <c r="E39" s="29" t="s">
        <v>140</v>
      </c>
      <c r="F39" s="29" t="s">
        <v>143</v>
      </c>
      <c r="G39" s="30">
        <v>200</v>
      </c>
      <c r="H39" s="30">
        <v>200</v>
      </c>
      <c r="I39" s="30">
        <f t="shared" si="0"/>
        <v>0</v>
      </c>
      <c r="J39" s="32">
        <v>29243</v>
      </c>
      <c r="K39" s="29" t="s">
        <v>74</v>
      </c>
      <c r="L39" s="29" t="s">
        <v>40</v>
      </c>
      <c r="M39" s="29" t="s">
        <v>9</v>
      </c>
    </row>
    <row r="40" spans="1:13" ht="15">
      <c r="A40" s="28">
        <v>39</v>
      </c>
      <c r="B40" s="29" t="s">
        <v>144</v>
      </c>
      <c r="C40" s="29" t="s">
        <v>11</v>
      </c>
      <c r="D40" s="29" t="s">
        <v>12</v>
      </c>
      <c r="E40" s="29" t="s">
        <v>78</v>
      </c>
      <c r="F40" s="29" t="s">
        <v>145</v>
      </c>
      <c r="G40" s="30">
        <v>2003</v>
      </c>
      <c r="H40" s="32">
        <v>1653</v>
      </c>
      <c r="I40" s="30">
        <f t="shared" si="0"/>
        <v>350</v>
      </c>
      <c r="J40" s="29">
        <v>24918</v>
      </c>
      <c r="K40" s="29" t="s">
        <v>65</v>
      </c>
      <c r="L40" s="29" t="s">
        <v>40</v>
      </c>
      <c r="M40" s="29" t="s">
        <v>9</v>
      </c>
    </row>
    <row r="41" spans="1:13" ht="15" hidden="1">
      <c r="A41" s="28">
        <v>40</v>
      </c>
      <c r="B41" s="29" t="s">
        <v>146</v>
      </c>
      <c r="C41" s="29" t="s">
        <v>11</v>
      </c>
      <c r="D41" s="29" t="s">
        <v>12</v>
      </c>
      <c r="E41" s="29" t="s">
        <v>78</v>
      </c>
      <c r="F41" s="29" t="s">
        <v>147</v>
      </c>
      <c r="G41" s="30">
        <v>224</v>
      </c>
      <c r="H41" s="30">
        <v>224</v>
      </c>
      <c r="I41" s="30">
        <f t="shared" si="0"/>
        <v>0</v>
      </c>
      <c r="J41" s="30">
        <v>24918</v>
      </c>
      <c r="K41" s="29" t="s">
        <v>65</v>
      </c>
      <c r="L41" s="29" t="s">
        <v>40</v>
      </c>
      <c r="M41" s="29" t="s">
        <v>9</v>
      </c>
    </row>
    <row r="42" spans="1:13" ht="15" hidden="1">
      <c r="A42" s="28">
        <v>41</v>
      </c>
      <c r="B42" s="29" t="s">
        <v>148</v>
      </c>
      <c r="C42" s="29" t="s">
        <v>11</v>
      </c>
      <c r="D42" s="29" t="s">
        <v>12</v>
      </c>
      <c r="E42" s="29" t="s">
        <v>149</v>
      </c>
      <c r="F42" s="29" t="s">
        <v>150</v>
      </c>
      <c r="G42" s="30">
        <v>552</v>
      </c>
      <c r="H42" s="30">
        <v>552</v>
      </c>
      <c r="I42" s="30">
        <f t="shared" si="0"/>
        <v>0</v>
      </c>
      <c r="J42" s="32">
        <v>24918</v>
      </c>
      <c r="K42" s="29" t="s">
        <v>65</v>
      </c>
      <c r="L42" s="29" t="s">
        <v>40</v>
      </c>
      <c r="M42" s="29" t="s">
        <v>9</v>
      </c>
    </row>
    <row r="43" spans="1:13" ht="15" hidden="1">
      <c r="A43" s="28">
        <v>42</v>
      </c>
      <c r="B43" s="29" t="s">
        <v>151</v>
      </c>
      <c r="C43" s="29" t="s">
        <v>11</v>
      </c>
      <c r="D43" s="29" t="s">
        <v>12</v>
      </c>
      <c r="E43" s="29" t="s">
        <v>67</v>
      </c>
      <c r="F43" s="29" t="s">
        <v>152</v>
      </c>
      <c r="G43" s="30">
        <v>1186</v>
      </c>
      <c r="H43" s="30">
        <v>1186</v>
      </c>
      <c r="I43" s="30">
        <f t="shared" si="0"/>
        <v>0</v>
      </c>
      <c r="J43" s="32">
        <v>24918</v>
      </c>
      <c r="K43" s="29" t="s">
        <v>65</v>
      </c>
      <c r="L43" s="29" t="s">
        <v>40</v>
      </c>
      <c r="M43" s="29" t="s">
        <v>9</v>
      </c>
    </row>
    <row r="44" spans="1:13" ht="15" hidden="1">
      <c r="A44" s="28">
        <v>43</v>
      </c>
      <c r="B44" s="29" t="s">
        <v>153</v>
      </c>
      <c r="C44" s="29" t="s">
        <v>11</v>
      </c>
      <c r="D44" s="29" t="s">
        <v>12</v>
      </c>
      <c r="E44" s="29" t="s">
        <v>89</v>
      </c>
      <c r="F44" s="29" t="s">
        <v>154</v>
      </c>
      <c r="G44" s="30">
        <v>1002</v>
      </c>
      <c r="H44" s="30">
        <v>1002</v>
      </c>
      <c r="I44" s="30">
        <f t="shared" si="0"/>
        <v>0</v>
      </c>
      <c r="J44" s="32">
        <v>29243</v>
      </c>
      <c r="K44" s="29" t="s">
        <v>74</v>
      </c>
      <c r="L44" s="29" t="s">
        <v>40</v>
      </c>
      <c r="M44" s="29" t="s">
        <v>9</v>
      </c>
    </row>
    <row r="45" spans="1:13" ht="15" hidden="1">
      <c r="A45" s="28">
        <v>44</v>
      </c>
      <c r="B45" s="29" t="s">
        <v>155</v>
      </c>
      <c r="C45" s="29" t="s">
        <v>11</v>
      </c>
      <c r="D45" s="29" t="s">
        <v>12</v>
      </c>
      <c r="E45" s="29" t="s">
        <v>47</v>
      </c>
      <c r="F45" s="29" t="s">
        <v>156</v>
      </c>
      <c r="G45" s="30">
        <v>287</v>
      </c>
      <c r="H45" s="30">
        <v>287</v>
      </c>
      <c r="I45" s="30">
        <f t="shared" si="0"/>
        <v>0</v>
      </c>
      <c r="J45" s="32">
        <v>12767</v>
      </c>
      <c r="K45" s="31">
        <v>44989</v>
      </c>
      <c r="L45" s="29" t="s">
        <v>40</v>
      </c>
      <c r="M45" s="29" t="s">
        <v>9</v>
      </c>
    </row>
    <row r="46" spans="1:13" ht="15" hidden="1">
      <c r="A46" s="28">
        <v>45</v>
      </c>
      <c r="B46" s="29" t="s">
        <v>157</v>
      </c>
      <c r="C46" s="29" t="s">
        <v>11</v>
      </c>
      <c r="D46" s="29" t="s">
        <v>12</v>
      </c>
      <c r="E46" s="29" t="s">
        <v>78</v>
      </c>
      <c r="F46" s="29" t="s">
        <v>158</v>
      </c>
      <c r="G46" s="30">
        <v>674</v>
      </c>
      <c r="H46" s="30">
        <v>674</v>
      </c>
      <c r="I46" s="30">
        <f t="shared" si="0"/>
        <v>0</v>
      </c>
      <c r="J46" s="35">
        <v>24918</v>
      </c>
      <c r="K46" s="29" t="s">
        <v>65</v>
      </c>
      <c r="L46" s="29" t="s">
        <v>40</v>
      </c>
      <c r="M46" s="29" t="s">
        <v>9</v>
      </c>
    </row>
    <row r="47" spans="1:13" ht="15" hidden="1">
      <c r="A47" s="28">
        <v>46</v>
      </c>
      <c r="B47" s="29" t="s">
        <v>159</v>
      </c>
      <c r="C47" s="29" t="s">
        <v>11</v>
      </c>
      <c r="D47" s="29" t="s">
        <v>12</v>
      </c>
      <c r="E47" s="29" t="s">
        <v>149</v>
      </c>
      <c r="F47" s="29" t="s">
        <v>158</v>
      </c>
      <c r="G47" s="30">
        <v>746</v>
      </c>
      <c r="H47" s="30">
        <v>746</v>
      </c>
      <c r="I47" s="30">
        <f t="shared" si="0"/>
        <v>0</v>
      </c>
      <c r="J47" s="35">
        <v>24918</v>
      </c>
      <c r="K47" s="29" t="s">
        <v>65</v>
      </c>
      <c r="L47" s="29" t="s">
        <v>40</v>
      </c>
      <c r="M47" s="29" t="s">
        <v>9</v>
      </c>
    </row>
    <row r="48" spans="1:13" ht="15" hidden="1">
      <c r="A48" s="28">
        <v>47</v>
      </c>
      <c r="B48" s="29" t="s">
        <v>160</v>
      </c>
      <c r="C48" s="29" t="s">
        <v>11</v>
      </c>
      <c r="D48" s="29" t="s">
        <v>12</v>
      </c>
      <c r="E48" s="29" t="s">
        <v>161</v>
      </c>
      <c r="F48" s="29" t="s">
        <v>162</v>
      </c>
      <c r="G48" s="30">
        <v>1158</v>
      </c>
      <c r="H48" s="30">
        <v>1158</v>
      </c>
      <c r="I48" s="30">
        <f t="shared" si="0"/>
        <v>0</v>
      </c>
      <c r="J48" s="32">
        <v>35606</v>
      </c>
      <c r="K48" s="29" t="s">
        <v>84</v>
      </c>
      <c r="L48" s="29" t="s">
        <v>40</v>
      </c>
      <c r="M48" s="29" t="s">
        <v>9</v>
      </c>
    </row>
    <row r="49" spans="1:13" ht="15" hidden="1">
      <c r="A49" s="28">
        <v>48</v>
      </c>
      <c r="B49" s="29" t="s">
        <v>163</v>
      </c>
      <c r="C49" s="29" t="s">
        <v>11</v>
      </c>
      <c r="D49" s="29" t="s">
        <v>12</v>
      </c>
      <c r="E49" s="29" t="s">
        <v>42</v>
      </c>
      <c r="F49" s="29" t="s">
        <v>164</v>
      </c>
      <c r="G49" s="30">
        <v>2151.52</v>
      </c>
      <c r="H49" s="30">
        <v>2151.52</v>
      </c>
      <c r="I49" s="30">
        <f t="shared" si="0"/>
        <v>0</v>
      </c>
      <c r="J49" s="32">
        <v>18628</v>
      </c>
      <c r="K49" s="29" t="s">
        <v>14</v>
      </c>
      <c r="L49" s="29" t="s">
        <v>40</v>
      </c>
      <c r="M49" s="29" t="s">
        <v>9</v>
      </c>
    </row>
    <row r="50" spans="1:13" ht="15" hidden="1">
      <c r="A50" s="28">
        <v>49</v>
      </c>
      <c r="B50" s="29" t="s">
        <v>165</v>
      </c>
      <c r="C50" s="29" t="s">
        <v>11</v>
      </c>
      <c r="D50" s="29" t="s">
        <v>12</v>
      </c>
      <c r="E50" s="29" t="s">
        <v>44</v>
      </c>
      <c r="F50" s="29" t="s">
        <v>166</v>
      </c>
      <c r="G50" s="30">
        <v>2322.88</v>
      </c>
      <c r="H50" s="30">
        <v>2322.88</v>
      </c>
      <c r="I50" s="30">
        <f t="shared" si="0"/>
        <v>0</v>
      </c>
      <c r="J50" s="32">
        <v>17197</v>
      </c>
      <c r="K50" s="29" t="s">
        <v>131</v>
      </c>
      <c r="L50" s="29" t="s">
        <v>40</v>
      </c>
      <c r="M50" s="29" t="s">
        <v>9</v>
      </c>
    </row>
    <row r="51" spans="1:13" ht="15" hidden="1">
      <c r="A51" s="28">
        <v>50</v>
      </c>
      <c r="B51" s="29" t="s">
        <v>167</v>
      </c>
      <c r="C51" s="29" t="s">
        <v>11</v>
      </c>
      <c r="D51" s="29" t="s">
        <v>12</v>
      </c>
      <c r="E51" s="29" t="s">
        <v>168</v>
      </c>
      <c r="F51" s="29" t="s">
        <v>166</v>
      </c>
      <c r="G51" s="30">
        <v>2203.04</v>
      </c>
      <c r="H51" s="30">
        <v>2203.04</v>
      </c>
      <c r="I51" s="30">
        <f t="shared" si="0"/>
        <v>0</v>
      </c>
      <c r="J51" s="32">
        <v>24918</v>
      </c>
      <c r="K51" s="29" t="s">
        <v>65</v>
      </c>
      <c r="L51" s="29" t="s">
        <v>40</v>
      </c>
      <c r="M51" s="29" t="s">
        <v>9</v>
      </c>
    </row>
    <row r="52" spans="1:13" ht="15" hidden="1">
      <c r="A52" s="28">
        <v>51</v>
      </c>
      <c r="B52" s="29" t="s">
        <v>169</v>
      </c>
      <c r="C52" s="29" t="s">
        <v>11</v>
      </c>
      <c r="D52" s="29" t="s">
        <v>12</v>
      </c>
      <c r="E52" s="29" t="s">
        <v>47</v>
      </c>
      <c r="F52" s="29" t="s">
        <v>170</v>
      </c>
      <c r="G52" s="30">
        <v>451</v>
      </c>
      <c r="H52" s="30">
        <v>451</v>
      </c>
      <c r="I52" s="30">
        <f t="shared" si="0"/>
        <v>0</v>
      </c>
      <c r="J52" s="32">
        <v>29243</v>
      </c>
      <c r="K52" s="29" t="s">
        <v>74</v>
      </c>
      <c r="L52" s="29" t="s">
        <v>40</v>
      </c>
      <c r="M52" s="29" t="s">
        <v>9</v>
      </c>
    </row>
    <row r="53" spans="1:13" ht="15" hidden="1">
      <c r="A53" s="28">
        <v>52</v>
      </c>
      <c r="B53" s="29" t="s">
        <v>171</v>
      </c>
      <c r="C53" s="29" t="s">
        <v>11</v>
      </c>
      <c r="D53" s="29" t="s">
        <v>12</v>
      </c>
      <c r="E53" s="29" t="s">
        <v>48</v>
      </c>
      <c r="F53" s="29" t="s">
        <v>172</v>
      </c>
      <c r="G53" s="30">
        <v>370</v>
      </c>
      <c r="H53" s="30">
        <v>370</v>
      </c>
      <c r="I53" s="30">
        <f t="shared" si="0"/>
        <v>0</v>
      </c>
      <c r="J53" s="32">
        <v>29243</v>
      </c>
      <c r="K53" s="29" t="s">
        <v>74</v>
      </c>
      <c r="L53" s="29" t="s">
        <v>40</v>
      </c>
      <c r="M53" s="29" t="s">
        <v>9</v>
      </c>
    </row>
    <row r="54" spans="1:13" ht="15" hidden="1">
      <c r="A54" s="28">
        <v>53</v>
      </c>
      <c r="B54" s="29" t="s">
        <v>173</v>
      </c>
      <c r="C54" s="29" t="s">
        <v>11</v>
      </c>
      <c r="D54" s="29" t="s">
        <v>12</v>
      </c>
      <c r="E54" s="29" t="s">
        <v>73</v>
      </c>
      <c r="F54" s="29" t="s">
        <v>174</v>
      </c>
      <c r="G54" s="30">
        <v>420</v>
      </c>
      <c r="H54" s="30">
        <v>420</v>
      </c>
      <c r="I54" s="30">
        <f t="shared" si="0"/>
        <v>0</v>
      </c>
      <c r="J54" s="32">
        <v>29243</v>
      </c>
      <c r="K54" s="29" t="s">
        <v>74</v>
      </c>
      <c r="L54" s="29" t="s">
        <v>40</v>
      </c>
      <c r="M54" s="29" t="s">
        <v>9</v>
      </c>
    </row>
    <row r="55" spans="1:13" ht="15" hidden="1">
      <c r="A55" s="28">
        <v>54</v>
      </c>
      <c r="B55" s="29" t="s">
        <v>175</v>
      </c>
      <c r="C55" s="29" t="s">
        <v>11</v>
      </c>
      <c r="D55" s="29" t="s">
        <v>12</v>
      </c>
      <c r="E55" s="29" t="s">
        <v>176</v>
      </c>
      <c r="F55" s="29" t="s">
        <v>174</v>
      </c>
      <c r="G55" s="30">
        <v>440</v>
      </c>
      <c r="H55" s="30">
        <v>440</v>
      </c>
      <c r="I55" s="30">
        <f t="shared" si="0"/>
        <v>0</v>
      </c>
      <c r="J55" s="32">
        <v>29243</v>
      </c>
      <c r="K55" s="29" t="s">
        <v>74</v>
      </c>
      <c r="L55" s="29" t="s">
        <v>40</v>
      </c>
      <c r="M55" s="29" t="s">
        <v>9</v>
      </c>
    </row>
    <row r="56" spans="1:13" ht="15" hidden="1">
      <c r="A56" s="28">
        <v>55</v>
      </c>
      <c r="B56" s="29" t="s">
        <v>177</v>
      </c>
      <c r="C56" s="29" t="s">
        <v>11</v>
      </c>
      <c r="D56" s="29" t="s">
        <v>12</v>
      </c>
      <c r="E56" s="29" t="s">
        <v>176</v>
      </c>
      <c r="F56" s="29" t="s">
        <v>178</v>
      </c>
      <c r="G56" s="30">
        <v>399</v>
      </c>
      <c r="H56" s="30">
        <v>399</v>
      </c>
      <c r="I56" s="30">
        <f t="shared" si="0"/>
        <v>0</v>
      </c>
      <c r="J56" s="32">
        <v>29243</v>
      </c>
      <c r="K56" s="29" t="s">
        <v>74</v>
      </c>
      <c r="L56" s="29" t="s">
        <v>40</v>
      </c>
      <c r="M56" s="29" t="s">
        <v>9</v>
      </c>
    </row>
    <row r="57" spans="1:13" ht="15" hidden="1">
      <c r="A57" s="28">
        <v>56</v>
      </c>
      <c r="B57" s="29" t="s">
        <v>179</v>
      </c>
      <c r="C57" s="29" t="s">
        <v>11</v>
      </c>
      <c r="D57" s="29" t="s">
        <v>12</v>
      </c>
      <c r="E57" s="29" t="s">
        <v>92</v>
      </c>
      <c r="F57" s="29" t="s">
        <v>180</v>
      </c>
      <c r="G57" s="30">
        <v>473</v>
      </c>
      <c r="H57" s="30">
        <v>473</v>
      </c>
      <c r="I57" s="30">
        <f t="shared" si="0"/>
        <v>0</v>
      </c>
      <c r="J57" s="36">
        <v>19326</v>
      </c>
      <c r="K57" s="29" t="s">
        <v>80</v>
      </c>
      <c r="L57" s="29" t="s">
        <v>40</v>
      </c>
      <c r="M57" s="29" t="s">
        <v>9</v>
      </c>
    </row>
    <row r="58" spans="1:13" ht="15" hidden="1">
      <c r="A58" s="28">
        <v>57</v>
      </c>
      <c r="B58" s="29" t="s">
        <v>181</v>
      </c>
      <c r="C58" s="29" t="s">
        <v>11</v>
      </c>
      <c r="D58" s="29" t="s">
        <v>12</v>
      </c>
      <c r="E58" s="29" t="s">
        <v>140</v>
      </c>
      <c r="F58" s="29" t="s">
        <v>182</v>
      </c>
      <c r="G58" s="30">
        <v>1500</v>
      </c>
      <c r="H58" s="30">
        <v>1500</v>
      </c>
      <c r="I58" s="30">
        <f t="shared" si="0"/>
        <v>0</v>
      </c>
      <c r="J58" s="32">
        <v>29243</v>
      </c>
      <c r="K58" s="29" t="s">
        <v>74</v>
      </c>
      <c r="L58" s="29" t="s">
        <v>40</v>
      </c>
      <c r="M58" s="29" t="s">
        <v>9</v>
      </c>
    </row>
    <row r="59" spans="1:13" ht="15" hidden="1">
      <c r="A59" s="28">
        <v>58</v>
      </c>
      <c r="B59" s="29" t="s">
        <v>183</v>
      </c>
      <c r="C59" s="29" t="s">
        <v>11</v>
      </c>
      <c r="D59" s="29" t="s">
        <v>12</v>
      </c>
      <c r="E59" s="29" t="s">
        <v>76</v>
      </c>
      <c r="F59" s="29" t="s">
        <v>184</v>
      </c>
      <c r="G59" s="30">
        <v>1346</v>
      </c>
      <c r="H59" s="30">
        <v>1346</v>
      </c>
      <c r="I59" s="30">
        <f t="shared" si="0"/>
        <v>0</v>
      </c>
      <c r="J59" s="32">
        <v>29243</v>
      </c>
      <c r="K59" s="29" t="s">
        <v>74</v>
      </c>
      <c r="L59" s="29" t="s">
        <v>40</v>
      </c>
      <c r="M59" s="29" t="s">
        <v>9</v>
      </c>
    </row>
    <row r="60" spans="1:13" ht="15" hidden="1">
      <c r="A60" s="28">
        <v>59</v>
      </c>
      <c r="B60" s="29" t="s">
        <v>185</v>
      </c>
      <c r="C60" s="29" t="s">
        <v>11</v>
      </c>
      <c r="D60" s="29" t="s">
        <v>12</v>
      </c>
      <c r="E60" s="29" t="s">
        <v>149</v>
      </c>
      <c r="F60" s="29" t="s">
        <v>186</v>
      </c>
      <c r="G60" s="30">
        <v>976</v>
      </c>
      <c r="H60" s="30">
        <v>976</v>
      </c>
      <c r="I60" s="30">
        <f t="shared" si="0"/>
        <v>0</v>
      </c>
      <c r="J60" s="35">
        <v>24918</v>
      </c>
      <c r="K60" s="29" t="s">
        <v>65</v>
      </c>
      <c r="L60" s="29" t="s">
        <v>40</v>
      </c>
      <c r="M60" s="29" t="s">
        <v>9</v>
      </c>
    </row>
    <row r="61" spans="1:13" ht="15" hidden="1">
      <c r="A61" s="28">
        <v>60</v>
      </c>
      <c r="B61" s="29" t="s">
        <v>187</v>
      </c>
      <c r="C61" s="29" t="s">
        <v>11</v>
      </c>
      <c r="D61" s="29" t="s">
        <v>12</v>
      </c>
      <c r="E61" s="29" t="s">
        <v>46</v>
      </c>
      <c r="F61" s="29" t="s">
        <v>188</v>
      </c>
      <c r="G61" s="30">
        <v>840</v>
      </c>
      <c r="H61" s="30">
        <v>840</v>
      </c>
      <c r="I61" s="30">
        <f t="shared" si="0"/>
        <v>0</v>
      </c>
      <c r="J61" s="32">
        <v>29243</v>
      </c>
      <c r="K61" s="29" t="s">
        <v>74</v>
      </c>
      <c r="L61" s="29" t="s">
        <v>40</v>
      </c>
      <c r="M61" s="29" t="s">
        <v>9</v>
      </c>
    </row>
    <row r="62" spans="1:13" ht="15" hidden="1">
      <c r="A62" s="28">
        <v>61</v>
      </c>
      <c r="B62" s="29" t="s">
        <v>189</v>
      </c>
      <c r="C62" s="29" t="s">
        <v>11</v>
      </c>
      <c r="D62" s="29" t="s">
        <v>12</v>
      </c>
      <c r="E62" s="29" t="s">
        <v>46</v>
      </c>
      <c r="F62" s="29" t="s">
        <v>190</v>
      </c>
      <c r="G62" s="30">
        <v>400</v>
      </c>
      <c r="H62" s="30">
        <v>400</v>
      </c>
      <c r="I62" s="30">
        <f t="shared" si="0"/>
        <v>0</v>
      </c>
      <c r="J62" s="32">
        <v>29243</v>
      </c>
      <c r="K62" s="29" t="s">
        <v>74</v>
      </c>
      <c r="L62" s="29" t="s">
        <v>40</v>
      </c>
      <c r="M62" s="29" t="s">
        <v>9</v>
      </c>
    </row>
    <row r="63" spans="1:13" ht="15" hidden="1">
      <c r="A63" s="28">
        <v>62</v>
      </c>
      <c r="B63" s="29" t="s">
        <v>191</v>
      </c>
      <c r="C63" s="29" t="s">
        <v>11</v>
      </c>
      <c r="D63" s="29" t="s">
        <v>12</v>
      </c>
      <c r="E63" s="29" t="s">
        <v>176</v>
      </c>
      <c r="F63" s="29" t="s">
        <v>188</v>
      </c>
      <c r="G63" s="30">
        <v>600</v>
      </c>
      <c r="H63" s="30">
        <v>600</v>
      </c>
      <c r="I63" s="30">
        <f t="shared" si="0"/>
        <v>0</v>
      </c>
      <c r="J63" s="32">
        <v>29243</v>
      </c>
      <c r="K63" s="29" t="s">
        <v>74</v>
      </c>
      <c r="L63" s="29" t="s">
        <v>40</v>
      </c>
      <c r="M63" s="29" t="s">
        <v>9</v>
      </c>
    </row>
    <row r="64" spans="1:13" ht="15" hidden="1">
      <c r="A64" s="28">
        <v>63</v>
      </c>
      <c r="B64" s="29" t="s">
        <v>192</v>
      </c>
      <c r="C64" s="29" t="s">
        <v>11</v>
      </c>
      <c r="D64" s="29" t="s">
        <v>12</v>
      </c>
      <c r="E64" s="29" t="s">
        <v>176</v>
      </c>
      <c r="F64" s="29" t="s">
        <v>193</v>
      </c>
      <c r="G64" s="30">
        <v>500</v>
      </c>
      <c r="H64" s="30">
        <v>500</v>
      </c>
      <c r="I64" s="30">
        <f t="shared" si="0"/>
        <v>0</v>
      </c>
      <c r="J64" s="32">
        <v>19326</v>
      </c>
      <c r="K64" s="29" t="s">
        <v>80</v>
      </c>
      <c r="L64" s="29" t="s">
        <v>40</v>
      </c>
      <c r="M64" s="29" t="s">
        <v>9</v>
      </c>
    </row>
    <row r="65" spans="1:13" ht="15">
      <c r="A65" s="28">
        <v>64</v>
      </c>
      <c r="B65" s="29" t="s">
        <v>194</v>
      </c>
      <c r="C65" s="29" t="s">
        <v>11</v>
      </c>
      <c r="D65" s="29" t="s">
        <v>12</v>
      </c>
      <c r="E65" s="29" t="s">
        <v>76</v>
      </c>
      <c r="F65" s="29" t="s">
        <v>195</v>
      </c>
      <c r="G65" s="30">
        <v>1950</v>
      </c>
      <c r="H65" s="32">
        <v>1300</v>
      </c>
      <c r="I65" s="30">
        <f t="shared" si="0"/>
        <v>650</v>
      </c>
      <c r="J65" s="29">
        <v>29243</v>
      </c>
      <c r="K65" s="29" t="s">
        <v>74</v>
      </c>
      <c r="L65" s="29" t="s">
        <v>40</v>
      </c>
      <c r="M65" s="29" t="s">
        <v>9</v>
      </c>
    </row>
    <row r="66" spans="1:13" ht="15" hidden="1">
      <c r="A66" s="28">
        <v>65</v>
      </c>
      <c r="B66" s="29" t="s">
        <v>196</v>
      </c>
      <c r="C66" s="29" t="s">
        <v>11</v>
      </c>
      <c r="D66" s="29" t="s">
        <v>12</v>
      </c>
      <c r="E66" s="29" t="s">
        <v>197</v>
      </c>
      <c r="F66" s="29" t="s">
        <v>198</v>
      </c>
      <c r="G66" s="30">
        <v>650</v>
      </c>
      <c r="H66" s="30">
        <v>650</v>
      </c>
      <c r="I66" s="30">
        <f t="shared" si="0"/>
        <v>0</v>
      </c>
      <c r="J66" s="32">
        <v>24918</v>
      </c>
      <c r="K66" s="29" t="s">
        <v>65</v>
      </c>
      <c r="L66" s="29" t="s">
        <v>40</v>
      </c>
      <c r="M66" s="29" t="s">
        <v>9</v>
      </c>
    </row>
    <row r="67" spans="1:13" ht="15" hidden="1">
      <c r="A67" s="28">
        <v>66</v>
      </c>
      <c r="B67" s="29" t="s">
        <v>199</v>
      </c>
      <c r="C67" s="29" t="s">
        <v>11</v>
      </c>
      <c r="D67" s="29" t="s">
        <v>12</v>
      </c>
      <c r="E67" s="29" t="s">
        <v>46</v>
      </c>
      <c r="F67" s="29" t="s">
        <v>200</v>
      </c>
      <c r="G67" s="30">
        <v>1200</v>
      </c>
      <c r="H67" s="30">
        <v>1200</v>
      </c>
      <c r="I67" s="30">
        <f t="shared" ref="I67:I130" si="1">G67-H67</f>
        <v>0</v>
      </c>
      <c r="J67" s="32">
        <v>12767</v>
      </c>
      <c r="K67" s="31">
        <v>44989</v>
      </c>
      <c r="L67" s="29" t="s">
        <v>40</v>
      </c>
      <c r="M67" s="29" t="s">
        <v>9</v>
      </c>
    </row>
    <row r="68" spans="1:13" ht="15" hidden="1">
      <c r="A68" s="28">
        <v>67</v>
      </c>
      <c r="B68" s="29" t="s">
        <v>201</v>
      </c>
      <c r="C68" s="29" t="s">
        <v>11</v>
      </c>
      <c r="D68" s="29" t="s">
        <v>12</v>
      </c>
      <c r="E68" s="29" t="s">
        <v>89</v>
      </c>
      <c r="F68" s="29" t="s">
        <v>202</v>
      </c>
      <c r="G68" s="30">
        <v>690</v>
      </c>
      <c r="H68" s="30">
        <v>690</v>
      </c>
      <c r="I68" s="30">
        <f t="shared" si="1"/>
        <v>0</v>
      </c>
      <c r="J68" s="32">
        <v>29243</v>
      </c>
      <c r="K68" s="29" t="s">
        <v>74</v>
      </c>
      <c r="L68" s="29" t="s">
        <v>40</v>
      </c>
      <c r="M68" s="29" t="s">
        <v>9</v>
      </c>
    </row>
    <row r="69" spans="1:13" ht="15" hidden="1">
      <c r="A69" s="28">
        <v>68</v>
      </c>
      <c r="B69" s="29" t="s">
        <v>203</v>
      </c>
      <c r="C69" s="29" t="s">
        <v>11</v>
      </c>
      <c r="D69" s="29" t="s">
        <v>12</v>
      </c>
      <c r="E69" s="29" t="s">
        <v>92</v>
      </c>
      <c r="F69" s="29" t="s">
        <v>204</v>
      </c>
      <c r="G69" s="30">
        <v>445</v>
      </c>
      <c r="H69" s="30">
        <v>445</v>
      </c>
      <c r="I69" s="30">
        <f t="shared" si="1"/>
        <v>0</v>
      </c>
      <c r="J69" s="32">
        <v>19326</v>
      </c>
      <c r="K69" s="29" t="s">
        <v>80</v>
      </c>
      <c r="L69" s="29" t="s">
        <v>40</v>
      </c>
      <c r="M69" s="29" t="s">
        <v>9</v>
      </c>
    </row>
    <row r="70" spans="1:13" ht="15" hidden="1">
      <c r="A70" s="28">
        <v>69</v>
      </c>
      <c r="B70" s="29" t="s">
        <v>205</v>
      </c>
      <c r="C70" s="29" t="s">
        <v>11</v>
      </c>
      <c r="D70" s="29" t="s">
        <v>12</v>
      </c>
      <c r="E70" s="29" t="s">
        <v>92</v>
      </c>
      <c r="F70" s="29" t="s">
        <v>206</v>
      </c>
      <c r="G70" s="30">
        <v>793</v>
      </c>
      <c r="H70" s="30">
        <v>793</v>
      </c>
      <c r="I70" s="30">
        <f t="shared" si="1"/>
        <v>0</v>
      </c>
      <c r="J70" s="32">
        <v>24918</v>
      </c>
      <c r="K70" s="29" t="s">
        <v>65</v>
      </c>
      <c r="L70" s="29" t="s">
        <v>40</v>
      </c>
      <c r="M70" s="29" t="s">
        <v>9</v>
      </c>
    </row>
    <row r="71" spans="1:13" ht="15" hidden="1">
      <c r="A71" s="28">
        <v>70</v>
      </c>
      <c r="B71" s="29" t="s">
        <v>207</v>
      </c>
      <c r="C71" s="29" t="s">
        <v>11</v>
      </c>
      <c r="D71" s="29" t="s">
        <v>12</v>
      </c>
      <c r="E71" s="29" t="s">
        <v>149</v>
      </c>
      <c r="F71" s="29" t="s">
        <v>208</v>
      </c>
      <c r="G71" s="30">
        <v>1250</v>
      </c>
      <c r="H71" s="30">
        <v>1250</v>
      </c>
      <c r="I71" s="30">
        <f t="shared" si="1"/>
        <v>0</v>
      </c>
      <c r="J71" s="32">
        <v>24918</v>
      </c>
      <c r="K71" s="29" t="s">
        <v>65</v>
      </c>
      <c r="L71" s="29" t="s">
        <v>40</v>
      </c>
      <c r="M71" s="29" t="s">
        <v>9</v>
      </c>
    </row>
    <row r="72" spans="1:13" ht="15" hidden="1">
      <c r="A72" s="28">
        <v>71</v>
      </c>
      <c r="B72" s="29" t="s">
        <v>209</v>
      </c>
      <c r="C72" s="29" t="s">
        <v>11</v>
      </c>
      <c r="D72" s="29" t="s">
        <v>12</v>
      </c>
      <c r="E72" s="29" t="s">
        <v>63</v>
      </c>
      <c r="F72" s="29" t="s">
        <v>210</v>
      </c>
      <c r="G72" s="30">
        <v>491</v>
      </c>
      <c r="H72" s="30">
        <v>491</v>
      </c>
      <c r="I72" s="30">
        <f t="shared" si="1"/>
        <v>0</v>
      </c>
      <c r="J72" s="32">
        <v>24918</v>
      </c>
      <c r="K72" s="29" t="s">
        <v>65</v>
      </c>
      <c r="L72" s="29" t="s">
        <v>40</v>
      </c>
      <c r="M72" s="29" t="s">
        <v>9</v>
      </c>
    </row>
    <row r="73" spans="1:13" ht="15" hidden="1">
      <c r="A73" s="28">
        <v>72</v>
      </c>
      <c r="B73" s="29" t="s">
        <v>211</v>
      </c>
      <c r="C73" s="29" t="s">
        <v>11</v>
      </c>
      <c r="D73" s="29" t="s">
        <v>12</v>
      </c>
      <c r="E73" s="29" t="s">
        <v>46</v>
      </c>
      <c r="F73" s="29" t="s">
        <v>212</v>
      </c>
      <c r="G73" s="30">
        <v>271</v>
      </c>
      <c r="H73" s="30">
        <v>271</v>
      </c>
      <c r="I73" s="30">
        <f t="shared" si="1"/>
        <v>0</v>
      </c>
      <c r="J73" s="32">
        <v>12767</v>
      </c>
      <c r="K73" s="31">
        <v>44989</v>
      </c>
      <c r="L73" s="29" t="s">
        <v>40</v>
      </c>
      <c r="M73" s="29" t="s">
        <v>9</v>
      </c>
    </row>
    <row r="74" spans="1:13" ht="15" hidden="1">
      <c r="A74" s="28">
        <v>73</v>
      </c>
      <c r="B74" s="29" t="s">
        <v>213</v>
      </c>
      <c r="C74" s="29" t="s">
        <v>11</v>
      </c>
      <c r="D74" s="29" t="s">
        <v>12</v>
      </c>
      <c r="E74" s="29" t="s">
        <v>47</v>
      </c>
      <c r="F74" s="29" t="s">
        <v>214</v>
      </c>
      <c r="G74" s="30">
        <v>670</v>
      </c>
      <c r="H74" s="30">
        <v>670</v>
      </c>
      <c r="I74" s="30">
        <f t="shared" si="1"/>
        <v>0</v>
      </c>
      <c r="J74" s="29"/>
      <c r="K74" s="29"/>
      <c r="L74" s="29"/>
      <c r="M74" s="29"/>
    </row>
    <row r="75" spans="1:13" ht="15" hidden="1">
      <c r="A75" s="28">
        <v>74</v>
      </c>
      <c r="B75" s="29" t="s">
        <v>215</v>
      </c>
      <c r="C75" s="29" t="s">
        <v>11</v>
      </c>
      <c r="D75" s="29" t="s">
        <v>12</v>
      </c>
      <c r="E75" s="29" t="s">
        <v>92</v>
      </c>
      <c r="F75" s="29" t="s">
        <v>214</v>
      </c>
      <c r="G75" s="30">
        <v>632</v>
      </c>
      <c r="H75" s="30">
        <v>632</v>
      </c>
      <c r="I75" s="30">
        <f t="shared" si="1"/>
        <v>0</v>
      </c>
      <c r="J75" s="32">
        <v>19326</v>
      </c>
      <c r="K75" s="29" t="s">
        <v>80</v>
      </c>
      <c r="L75" s="29" t="s">
        <v>40</v>
      </c>
      <c r="M75" s="29" t="s">
        <v>9</v>
      </c>
    </row>
    <row r="76" spans="1:13" ht="15" hidden="1">
      <c r="A76" s="28">
        <v>75</v>
      </c>
      <c r="B76" s="29" t="s">
        <v>216</v>
      </c>
      <c r="C76" s="29" t="s">
        <v>11</v>
      </c>
      <c r="D76" s="29" t="s">
        <v>12</v>
      </c>
      <c r="E76" s="29" t="s">
        <v>63</v>
      </c>
      <c r="F76" s="29" t="s">
        <v>64</v>
      </c>
      <c r="G76" s="30">
        <v>1211</v>
      </c>
      <c r="H76" s="30">
        <v>1211</v>
      </c>
      <c r="I76" s="30">
        <f t="shared" si="1"/>
        <v>0</v>
      </c>
      <c r="J76" s="35">
        <v>24918</v>
      </c>
      <c r="K76" s="29" t="s">
        <v>65</v>
      </c>
      <c r="L76" s="29" t="s">
        <v>40</v>
      </c>
      <c r="M76" s="29" t="s">
        <v>9</v>
      </c>
    </row>
    <row r="77" spans="1:13" ht="15" hidden="1">
      <c r="A77" s="28">
        <v>76</v>
      </c>
      <c r="B77" s="29" t="s">
        <v>217</v>
      </c>
      <c r="C77" s="29" t="s">
        <v>11</v>
      </c>
      <c r="D77" s="29" t="s">
        <v>12</v>
      </c>
      <c r="E77" s="29" t="s">
        <v>44</v>
      </c>
      <c r="F77" s="29" t="s">
        <v>218</v>
      </c>
      <c r="G77" s="30">
        <v>2124.64</v>
      </c>
      <c r="H77" s="30">
        <v>2124.64</v>
      </c>
      <c r="I77" s="30">
        <f t="shared" si="1"/>
        <v>0</v>
      </c>
      <c r="J77" s="32">
        <v>12767</v>
      </c>
      <c r="K77" s="31">
        <v>44989</v>
      </c>
      <c r="L77" s="29" t="s">
        <v>40</v>
      </c>
      <c r="M77" s="29" t="s">
        <v>9</v>
      </c>
    </row>
    <row r="78" spans="1:13" ht="15" hidden="1">
      <c r="A78" s="28">
        <v>77</v>
      </c>
      <c r="B78" s="29" t="s">
        <v>219</v>
      </c>
      <c r="C78" s="29" t="s">
        <v>11</v>
      </c>
      <c r="D78" s="29" t="s">
        <v>12</v>
      </c>
      <c r="E78" s="29" t="s">
        <v>89</v>
      </c>
      <c r="F78" s="29" t="s">
        <v>220</v>
      </c>
      <c r="G78" s="30">
        <v>1200</v>
      </c>
      <c r="H78" s="30">
        <v>1200</v>
      </c>
      <c r="I78" s="30">
        <f t="shared" si="1"/>
        <v>0</v>
      </c>
      <c r="J78" s="32">
        <v>29243</v>
      </c>
      <c r="K78" s="29" t="s">
        <v>74</v>
      </c>
      <c r="L78" s="29" t="s">
        <v>40</v>
      </c>
      <c r="M78" s="29" t="s">
        <v>9</v>
      </c>
    </row>
    <row r="79" spans="1:13" ht="15" hidden="1">
      <c r="A79" s="28">
        <v>78</v>
      </c>
      <c r="B79" s="29" t="s">
        <v>221</v>
      </c>
      <c r="C79" s="29" t="s">
        <v>11</v>
      </c>
      <c r="D79" s="29" t="s">
        <v>12</v>
      </c>
      <c r="E79" s="29" t="s">
        <v>60</v>
      </c>
      <c r="F79" s="29" t="s">
        <v>222</v>
      </c>
      <c r="G79" s="30">
        <v>3709</v>
      </c>
      <c r="H79" s="30">
        <v>3709</v>
      </c>
      <c r="I79" s="30">
        <f t="shared" si="1"/>
        <v>0</v>
      </c>
      <c r="J79" s="32">
        <v>19326</v>
      </c>
      <c r="K79" s="29" t="s">
        <v>80</v>
      </c>
      <c r="L79" s="29" t="s">
        <v>40</v>
      </c>
      <c r="M79" s="29" t="s">
        <v>9</v>
      </c>
    </row>
    <row r="80" spans="1:13" ht="15" hidden="1">
      <c r="A80" s="28">
        <v>79</v>
      </c>
      <c r="B80" s="29" t="s">
        <v>223</v>
      </c>
      <c r="C80" s="29" t="s">
        <v>11</v>
      </c>
      <c r="D80" s="29" t="s">
        <v>12</v>
      </c>
      <c r="E80" s="29" t="s">
        <v>27</v>
      </c>
      <c r="F80" s="29" t="s">
        <v>224</v>
      </c>
      <c r="G80" s="30">
        <v>750.4</v>
      </c>
      <c r="H80" s="30">
        <v>750.4</v>
      </c>
      <c r="I80" s="30">
        <f t="shared" si="1"/>
        <v>0</v>
      </c>
      <c r="J80" s="32">
        <v>18628</v>
      </c>
      <c r="K80" s="29" t="s">
        <v>14</v>
      </c>
      <c r="L80" s="29" t="s">
        <v>40</v>
      </c>
      <c r="M80" s="29" t="s">
        <v>9</v>
      </c>
    </row>
    <row r="81" spans="1:13" ht="15" hidden="1">
      <c r="A81" s="28">
        <v>80</v>
      </c>
      <c r="B81" s="29" t="s">
        <v>225</v>
      </c>
      <c r="C81" s="29" t="s">
        <v>11</v>
      </c>
      <c r="D81" s="29" t="s">
        <v>12</v>
      </c>
      <c r="E81" s="29" t="s">
        <v>44</v>
      </c>
      <c r="F81" s="29" t="s">
        <v>224</v>
      </c>
      <c r="G81" s="30">
        <v>160</v>
      </c>
      <c r="H81" s="30">
        <v>160</v>
      </c>
      <c r="I81" s="30">
        <f t="shared" si="1"/>
        <v>0</v>
      </c>
      <c r="J81" s="32">
        <v>29243</v>
      </c>
      <c r="K81" s="29" t="s">
        <v>74</v>
      </c>
      <c r="L81" s="29" t="s">
        <v>40</v>
      </c>
      <c r="M81" s="29" t="s">
        <v>9</v>
      </c>
    </row>
    <row r="82" spans="1:13" ht="15" hidden="1">
      <c r="A82" s="28">
        <v>81</v>
      </c>
      <c r="B82" s="29" t="s">
        <v>226</v>
      </c>
      <c r="C82" s="29" t="s">
        <v>11</v>
      </c>
      <c r="D82" s="29" t="s">
        <v>12</v>
      </c>
      <c r="E82" s="29" t="s">
        <v>48</v>
      </c>
      <c r="F82" s="29" t="s">
        <v>227</v>
      </c>
      <c r="G82" s="30">
        <v>160</v>
      </c>
      <c r="H82" s="30">
        <v>160</v>
      </c>
      <c r="I82" s="30">
        <f t="shared" si="1"/>
        <v>0</v>
      </c>
      <c r="J82" s="32">
        <v>29243</v>
      </c>
      <c r="K82" s="29" t="s">
        <v>74</v>
      </c>
      <c r="L82" s="29" t="s">
        <v>40</v>
      </c>
      <c r="M82" s="29" t="s">
        <v>9</v>
      </c>
    </row>
    <row r="83" spans="1:13" ht="15" hidden="1">
      <c r="A83" s="28">
        <v>82</v>
      </c>
      <c r="B83" s="29" t="s">
        <v>228</v>
      </c>
      <c r="C83" s="29" t="s">
        <v>11</v>
      </c>
      <c r="D83" s="29" t="s">
        <v>12</v>
      </c>
      <c r="E83" s="29" t="s">
        <v>73</v>
      </c>
      <c r="F83" s="29" t="s">
        <v>229</v>
      </c>
      <c r="G83" s="30">
        <v>578</v>
      </c>
      <c r="H83" s="30">
        <v>578</v>
      </c>
      <c r="I83" s="30">
        <f t="shared" si="1"/>
        <v>0</v>
      </c>
      <c r="J83" s="32">
        <v>29243</v>
      </c>
      <c r="K83" s="29" t="s">
        <v>74</v>
      </c>
      <c r="L83" s="29" t="s">
        <v>40</v>
      </c>
      <c r="M83" s="29" t="s">
        <v>9</v>
      </c>
    </row>
    <row r="84" spans="1:13" ht="15" hidden="1">
      <c r="A84" s="28">
        <v>83</v>
      </c>
      <c r="B84" s="29" t="s">
        <v>230</v>
      </c>
      <c r="C84" s="29" t="s">
        <v>11</v>
      </c>
      <c r="D84" s="29" t="s">
        <v>12</v>
      </c>
      <c r="E84" s="29" t="s">
        <v>149</v>
      </c>
      <c r="F84" s="29" t="s">
        <v>229</v>
      </c>
      <c r="G84" s="30">
        <v>573</v>
      </c>
      <c r="H84" s="30">
        <v>573</v>
      </c>
      <c r="I84" s="30">
        <f t="shared" si="1"/>
        <v>0</v>
      </c>
      <c r="J84" s="35">
        <v>24918</v>
      </c>
      <c r="K84" s="29" t="s">
        <v>65</v>
      </c>
      <c r="L84" s="29" t="s">
        <v>40</v>
      </c>
      <c r="M84" s="29" t="s">
        <v>9</v>
      </c>
    </row>
    <row r="85" spans="1:13" ht="15" hidden="1">
      <c r="A85" s="28">
        <v>84</v>
      </c>
      <c r="B85" s="29" t="s">
        <v>231</v>
      </c>
      <c r="C85" s="29" t="s">
        <v>11</v>
      </c>
      <c r="D85" s="29" t="s">
        <v>12</v>
      </c>
      <c r="E85" s="29" t="s">
        <v>47</v>
      </c>
      <c r="F85" s="29" t="s">
        <v>232</v>
      </c>
      <c r="G85" s="30">
        <v>1140.1600000000001</v>
      </c>
      <c r="H85" s="30">
        <v>1140.1600000000001</v>
      </c>
      <c r="I85" s="30">
        <f t="shared" si="1"/>
        <v>0</v>
      </c>
      <c r="J85" s="32">
        <v>12767</v>
      </c>
      <c r="K85" s="31">
        <v>44989</v>
      </c>
      <c r="L85" s="29" t="s">
        <v>40</v>
      </c>
      <c r="M85" s="29" t="s">
        <v>9</v>
      </c>
    </row>
    <row r="86" spans="1:13" ht="15" hidden="1">
      <c r="A86" s="28">
        <v>85</v>
      </c>
      <c r="B86" s="29" t="s">
        <v>233</v>
      </c>
      <c r="C86" s="29" t="s">
        <v>11</v>
      </c>
      <c r="D86" s="29" t="s">
        <v>12</v>
      </c>
      <c r="E86" s="29" t="s">
        <v>76</v>
      </c>
      <c r="F86" s="29" t="s">
        <v>234</v>
      </c>
      <c r="G86" s="30">
        <v>299</v>
      </c>
      <c r="H86" s="30">
        <v>299</v>
      </c>
      <c r="I86" s="30">
        <f t="shared" si="1"/>
        <v>0</v>
      </c>
      <c r="J86" s="32">
        <v>29243</v>
      </c>
      <c r="K86" s="29" t="s">
        <v>74</v>
      </c>
      <c r="L86" s="29" t="s">
        <v>40</v>
      </c>
      <c r="M86" s="29" t="s">
        <v>9</v>
      </c>
    </row>
    <row r="87" spans="1:13" ht="15" hidden="1">
      <c r="A87" s="28">
        <v>86</v>
      </c>
      <c r="B87" s="29" t="s">
        <v>235</v>
      </c>
      <c r="C87" s="29" t="s">
        <v>11</v>
      </c>
      <c r="D87" s="29" t="s">
        <v>12</v>
      </c>
      <c r="E87" s="29" t="s">
        <v>60</v>
      </c>
      <c r="F87" s="29" t="s">
        <v>234</v>
      </c>
      <c r="G87" s="30">
        <v>1267.8399999999999</v>
      </c>
      <c r="H87" s="30">
        <v>1267.8399999999999</v>
      </c>
      <c r="I87" s="30">
        <f t="shared" si="1"/>
        <v>0</v>
      </c>
      <c r="J87" s="32">
        <v>67140</v>
      </c>
      <c r="K87" s="31">
        <v>45265</v>
      </c>
      <c r="L87" s="29" t="s">
        <v>40</v>
      </c>
      <c r="M87" s="29" t="s">
        <v>9</v>
      </c>
    </row>
    <row r="88" spans="1:13" ht="15" hidden="1">
      <c r="A88" s="28">
        <v>87</v>
      </c>
      <c r="B88" s="29" t="s">
        <v>236</v>
      </c>
      <c r="C88" s="29" t="s">
        <v>11</v>
      </c>
      <c r="D88" s="29" t="s">
        <v>12</v>
      </c>
      <c r="E88" s="29" t="s">
        <v>78</v>
      </c>
      <c r="F88" s="29" t="s">
        <v>41</v>
      </c>
      <c r="G88" s="30">
        <v>594</v>
      </c>
      <c r="H88" s="30">
        <v>594</v>
      </c>
      <c r="I88" s="30">
        <f t="shared" si="1"/>
        <v>0</v>
      </c>
      <c r="J88" s="32">
        <v>24918</v>
      </c>
      <c r="K88" s="29" t="s">
        <v>65</v>
      </c>
      <c r="L88" s="29" t="s">
        <v>40</v>
      </c>
      <c r="M88" s="29" t="s">
        <v>9</v>
      </c>
    </row>
    <row r="89" spans="1:13" ht="15">
      <c r="A89" s="28">
        <v>88</v>
      </c>
      <c r="B89" s="29" t="s">
        <v>237</v>
      </c>
      <c r="C89" s="29" t="s">
        <v>11</v>
      </c>
      <c r="D89" s="29" t="s">
        <v>12</v>
      </c>
      <c r="E89" s="29" t="s">
        <v>238</v>
      </c>
      <c r="F89" s="29" t="s">
        <v>239</v>
      </c>
      <c r="G89" s="37">
        <v>259</v>
      </c>
      <c r="H89" s="32">
        <v>111</v>
      </c>
      <c r="I89" s="30">
        <f t="shared" si="1"/>
        <v>148</v>
      </c>
      <c r="J89" s="29">
        <v>28265</v>
      </c>
      <c r="K89" s="29" t="s">
        <v>97</v>
      </c>
      <c r="L89" s="29" t="s">
        <v>40</v>
      </c>
      <c r="M89" s="29" t="s">
        <v>9</v>
      </c>
    </row>
    <row r="90" spans="1:13" ht="15">
      <c r="A90" s="28">
        <v>88</v>
      </c>
      <c r="B90" s="29" t="s">
        <v>237</v>
      </c>
      <c r="C90" s="29" t="s">
        <v>11</v>
      </c>
      <c r="D90" s="29" t="s">
        <v>12</v>
      </c>
      <c r="E90" s="29" t="s">
        <v>238</v>
      </c>
      <c r="F90" s="29" t="s">
        <v>239</v>
      </c>
      <c r="G90" s="38"/>
      <c r="H90" s="32">
        <v>148</v>
      </c>
      <c r="I90" s="30">
        <f t="shared" si="1"/>
        <v>-148</v>
      </c>
      <c r="J90" s="29">
        <v>18628</v>
      </c>
      <c r="K90" s="29" t="s">
        <v>14</v>
      </c>
      <c r="L90" s="29" t="s">
        <v>40</v>
      </c>
      <c r="M90" s="29" t="s">
        <v>9</v>
      </c>
    </row>
    <row r="91" spans="1:13" ht="15" hidden="1">
      <c r="A91" s="28">
        <v>89</v>
      </c>
      <c r="B91" s="29" t="s">
        <v>240</v>
      </c>
      <c r="C91" s="29" t="s">
        <v>11</v>
      </c>
      <c r="D91" s="29" t="s">
        <v>12</v>
      </c>
      <c r="E91" s="29" t="s">
        <v>44</v>
      </c>
      <c r="F91" s="29" t="s">
        <v>241</v>
      </c>
      <c r="G91" s="30">
        <v>515</v>
      </c>
      <c r="H91" s="30">
        <v>515</v>
      </c>
      <c r="I91" s="30">
        <f t="shared" si="1"/>
        <v>0</v>
      </c>
      <c r="J91" s="32">
        <v>12767</v>
      </c>
      <c r="K91" s="31">
        <v>44989</v>
      </c>
      <c r="L91" s="29" t="s">
        <v>40</v>
      </c>
      <c r="M91" s="29" t="s">
        <v>9</v>
      </c>
    </row>
    <row r="92" spans="1:13" ht="15" hidden="1">
      <c r="A92" s="28">
        <v>90</v>
      </c>
      <c r="B92" s="29" t="s">
        <v>242</v>
      </c>
      <c r="C92" s="29" t="s">
        <v>11</v>
      </c>
      <c r="D92" s="29" t="s">
        <v>12</v>
      </c>
      <c r="E92" s="29" t="s">
        <v>47</v>
      </c>
      <c r="F92" s="29" t="s">
        <v>243</v>
      </c>
      <c r="G92" s="30">
        <v>1285</v>
      </c>
      <c r="H92" s="30">
        <v>1285</v>
      </c>
      <c r="I92" s="30">
        <f t="shared" si="1"/>
        <v>0</v>
      </c>
      <c r="J92" s="32">
        <v>29243</v>
      </c>
      <c r="K92" s="29" t="s">
        <v>74</v>
      </c>
      <c r="L92" s="29" t="s">
        <v>40</v>
      </c>
      <c r="M92" s="29" t="s">
        <v>9</v>
      </c>
    </row>
    <row r="93" spans="1:13" ht="15" hidden="1">
      <c r="A93" s="28">
        <v>91</v>
      </c>
      <c r="B93" s="29" t="s">
        <v>244</v>
      </c>
      <c r="C93" s="29" t="s">
        <v>11</v>
      </c>
      <c r="D93" s="29" t="s">
        <v>12</v>
      </c>
      <c r="E93" s="29" t="s">
        <v>73</v>
      </c>
      <c r="F93" s="29" t="s">
        <v>241</v>
      </c>
      <c r="G93" s="30">
        <v>382</v>
      </c>
      <c r="H93" s="30">
        <v>382</v>
      </c>
      <c r="I93" s="30">
        <f t="shared" si="1"/>
        <v>0</v>
      </c>
      <c r="J93" s="32">
        <v>29243</v>
      </c>
      <c r="K93" s="29" t="s">
        <v>74</v>
      </c>
      <c r="L93" s="29" t="s">
        <v>40</v>
      </c>
      <c r="M93" s="29" t="s">
        <v>9</v>
      </c>
    </row>
    <row r="94" spans="1:13" ht="15" hidden="1">
      <c r="A94" s="28">
        <v>92</v>
      </c>
      <c r="B94" s="29" t="s">
        <v>245</v>
      </c>
      <c r="C94" s="29" t="s">
        <v>11</v>
      </c>
      <c r="D94" s="29" t="s">
        <v>12</v>
      </c>
      <c r="E94" s="29" t="s">
        <v>89</v>
      </c>
      <c r="F94" s="29" t="s">
        <v>246</v>
      </c>
      <c r="G94" s="30">
        <v>1833</v>
      </c>
      <c r="H94" s="30">
        <v>1833</v>
      </c>
      <c r="I94" s="30">
        <f t="shared" si="1"/>
        <v>0</v>
      </c>
      <c r="J94" s="32">
        <v>19326</v>
      </c>
      <c r="K94" s="29" t="s">
        <v>80</v>
      </c>
      <c r="L94" s="29" t="s">
        <v>40</v>
      </c>
      <c r="M94" s="29" t="s">
        <v>9</v>
      </c>
    </row>
    <row r="95" spans="1:13" ht="15" hidden="1">
      <c r="A95" s="28">
        <v>93</v>
      </c>
      <c r="B95" s="29" t="s">
        <v>247</v>
      </c>
      <c r="C95" s="29" t="s">
        <v>11</v>
      </c>
      <c r="D95" s="29" t="s">
        <v>12</v>
      </c>
      <c r="E95" s="29" t="s">
        <v>176</v>
      </c>
      <c r="F95" s="29" t="s">
        <v>246</v>
      </c>
      <c r="G95" s="30">
        <v>1966</v>
      </c>
      <c r="H95" s="30">
        <v>1966</v>
      </c>
      <c r="I95" s="30">
        <f t="shared" si="1"/>
        <v>0</v>
      </c>
      <c r="J95" s="32">
        <v>19326</v>
      </c>
      <c r="K95" s="29" t="s">
        <v>80</v>
      </c>
      <c r="L95" s="29" t="s">
        <v>40</v>
      </c>
      <c r="M95" s="29" t="s">
        <v>9</v>
      </c>
    </row>
    <row r="96" spans="1:13" ht="15" hidden="1">
      <c r="A96" s="28">
        <v>94</v>
      </c>
      <c r="B96" s="29" t="s">
        <v>248</v>
      </c>
      <c r="C96" s="29" t="s">
        <v>11</v>
      </c>
      <c r="D96" s="29" t="s">
        <v>12</v>
      </c>
      <c r="E96" s="29" t="s">
        <v>197</v>
      </c>
      <c r="F96" s="29" t="s">
        <v>249</v>
      </c>
      <c r="G96" s="30">
        <v>912</v>
      </c>
      <c r="H96" s="30">
        <v>912</v>
      </c>
      <c r="I96" s="30">
        <f t="shared" si="1"/>
        <v>0</v>
      </c>
      <c r="J96" s="32">
        <v>19326</v>
      </c>
      <c r="K96" s="29" t="s">
        <v>80</v>
      </c>
      <c r="L96" s="29" t="s">
        <v>40</v>
      </c>
      <c r="M96" s="29" t="s">
        <v>9</v>
      </c>
    </row>
    <row r="97" spans="1:13" ht="15" hidden="1">
      <c r="A97" s="28">
        <v>95</v>
      </c>
      <c r="B97" s="29" t="s">
        <v>250</v>
      </c>
      <c r="C97" s="29" t="s">
        <v>11</v>
      </c>
      <c r="D97" s="29" t="s">
        <v>12</v>
      </c>
      <c r="E97" s="29" t="s">
        <v>197</v>
      </c>
      <c r="F97" s="29" t="s">
        <v>251</v>
      </c>
      <c r="G97" s="30">
        <v>2317.2800000000002</v>
      </c>
      <c r="H97" s="30">
        <v>2317.2800000000002</v>
      </c>
      <c r="I97" s="30">
        <f t="shared" si="1"/>
        <v>0</v>
      </c>
      <c r="J97" s="32">
        <v>19326</v>
      </c>
      <c r="K97" s="29" t="s">
        <v>80</v>
      </c>
      <c r="L97" s="29" t="s">
        <v>40</v>
      </c>
      <c r="M97" s="29" t="s">
        <v>9</v>
      </c>
    </row>
    <row r="98" spans="1:13" ht="15" hidden="1">
      <c r="A98" s="28">
        <v>96</v>
      </c>
      <c r="B98" s="29" t="s">
        <v>252</v>
      </c>
      <c r="C98" s="29" t="s">
        <v>11</v>
      </c>
      <c r="D98" s="29" t="s">
        <v>12</v>
      </c>
      <c r="E98" s="29" t="s">
        <v>42</v>
      </c>
      <c r="F98" s="29" t="s">
        <v>249</v>
      </c>
      <c r="G98" s="30">
        <v>933</v>
      </c>
      <c r="H98" s="30">
        <v>933</v>
      </c>
      <c r="I98" s="30">
        <f t="shared" si="1"/>
        <v>0</v>
      </c>
      <c r="J98" s="32">
        <v>18628</v>
      </c>
      <c r="K98" s="29" t="s">
        <v>14</v>
      </c>
      <c r="L98" s="29" t="s">
        <v>40</v>
      </c>
      <c r="M98" s="29" t="s">
        <v>9</v>
      </c>
    </row>
    <row r="99" spans="1:13" ht="15" hidden="1">
      <c r="A99" s="28">
        <v>97</v>
      </c>
      <c r="B99" s="29" t="s">
        <v>253</v>
      </c>
      <c r="C99" s="29" t="s">
        <v>11</v>
      </c>
      <c r="D99" s="29" t="s">
        <v>12</v>
      </c>
      <c r="E99" s="29" t="s">
        <v>67</v>
      </c>
      <c r="F99" s="29" t="s">
        <v>249</v>
      </c>
      <c r="G99" s="30">
        <v>614</v>
      </c>
      <c r="H99" s="30">
        <v>614</v>
      </c>
      <c r="I99" s="30">
        <f t="shared" si="1"/>
        <v>0</v>
      </c>
      <c r="J99" s="32">
        <v>24918</v>
      </c>
      <c r="K99" s="29" t="s">
        <v>65</v>
      </c>
      <c r="L99" s="29" t="s">
        <v>40</v>
      </c>
      <c r="M99" s="29" t="s">
        <v>9</v>
      </c>
    </row>
    <row r="100" spans="1:13" ht="15" hidden="1">
      <c r="A100" s="28">
        <v>98</v>
      </c>
      <c r="B100" s="29" t="s">
        <v>254</v>
      </c>
      <c r="C100" s="29" t="s">
        <v>7</v>
      </c>
      <c r="D100" s="29" t="s">
        <v>8</v>
      </c>
      <c r="E100" s="29" t="s">
        <v>109</v>
      </c>
      <c r="F100" s="29" t="s">
        <v>99</v>
      </c>
      <c r="G100" s="30">
        <v>281</v>
      </c>
      <c r="H100" s="30">
        <v>281</v>
      </c>
      <c r="I100" s="30">
        <f t="shared" si="1"/>
        <v>0</v>
      </c>
      <c r="J100" s="32">
        <v>29243</v>
      </c>
      <c r="K100" s="29" t="s">
        <v>74</v>
      </c>
      <c r="L100" s="29" t="s">
        <v>40</v>
      </c>
      <c r="M100" s="29" t="s">
        <v>9</v>
      </c>
    </row>
    <row r="101" spans="1:13" ht="15" hidden="1">
      <c r="A101" s="28">
        <v>99</v>
      </c>
      <c r="B101" s="29" t="s">
        <v>255</v>
      </c>
      <c r="C101" s="29" t="s">
        <v>7</v>
      </c>
      <c r="D101" s="29" t="s">
        <v>8</v>
      </c>
      <c r="E101" s="29" t="s">
        <v>109</v>
      </c>
      <c r="F101" s="29" t="s">
        <v>99</v>
      </c>
      <c r="G101" s="30">
        <v>370</v>
      </c>
      <c r="H101" s="30">
        <v>370</v>
      </c>
      <c r="I101" s="30">
        <f t="shared" si="1"/>
        <v>0</v>
      </c>
      <c r="J101" s="32">
        <v>29243</v>
      </c>
      <c r="K101" s="29" t="s">
        <v>74</v>
      </c>
      <c r="L101" s="29" t="s">
        <v>40</v>
      </c>
      <c r="M101" s="29" t="s">
        <v>9</v>
      </c>
    </row>
    <row r="102" spans="1:13" ht="15" hidden="1">
      <c r="A102" s="28">
        <v>100</v>
      </c>
      <c r="B102" s="29" t="s">
        <v>256</v>
      </c>
      <c r="C102" s="29" t="s">
        <v>7</v>
      </c>
      <c r="D102" s="29" t="s">
        <v>8</v>
      </c>
      <c r="E102" s="29" t="s">
        <v>73</v>
      </c>
      <c r="F102" s="29" t="s">
        <v>257</v>
      </c>
      <c r="G102" s="30">
        <v>690</v>
      </c>
      <c r="H102" s="30">
        <v>690</v>
      </c>
      <c r="I102" s="30">
        <f t="shared" si="1"/>
        <v>0</v>
      </c>
      <c r="J102" s="29" t="s">
        <v>45</v>
      </c>
      <c r="K102" s="29" t="s">
        <v>45</v>
      </c>
      <c r="L102" s="29" t="s">
        <v>45</v>
      </c>
      <c r="M102" s="29" t="s">
        <v>45</v>
      </c>
    </row>
    <row r="103" spans="1:13" ht="15" hidden="1">
      <c r="A103" s="28">
        <v>101</v>
      </c>
      <c r="B103" s="29" t="s">
        <v>258</v>
      </c>
      <c r="C103" s="29" t="s">
        <v>7</v>
      </c>
      <c r="D103" s="29" t="s">
        <v>8</v>
      </c>
      <c r="E103" s="29" t="s">
        <v>73</v>
      </c>
      <c r="F103" s="29" t="s">
        <v>257</v>
      </c>
      <c r="G103" s="30">
        <v>338</v>
      </c>
      <c r="H103" s="30">
        <v>338</v>
      </c>
      <c r="I103" s="30">
        <f t="shared" si="1"/>
        <v>0</v>
      </c>
      <c r="J103" s="29" t="s">
        <v>45</v>
      </c>
      <c r="K103" s="29" t="s">
        <v>45</v>
      </c>
      <c r="L103" s="29" t="s">
        <v>45</v>
      </c>
      <c r="M103" s="29" t="s">
        <v>45</v>
      </c>
    </row>
    <row r="104" spans="1:13" ht="15" hidden="1">
      <c r="A104" s="28">
        <v>102</v>
      </c>
      <c r="B104" s="29" t="s">
        <v>259</v>
      </c>
      <c r="C104" s="29" t="s">
        <v>7</v>
      </c>
      <c r="D104" s="29" t="s">
        <v>8</v>
      </c>
      <c r="E104" s="29" t="s">
        <v>73</v>
      </c>
      <c r="F104" s="29" t="s">
        <v>260</v>
      </c>
      <c r="G104" s="30">
        <v>399</v>
      </c>
      <c r="H104" s="30">
        <v>399</v>
      </c>
      <c r="I104" s="30">
        <f t="shared" si="1"/>
        <v>0</v>
      </c>
      <c r="J104" s="29" t="s">
        <v>43</v>
      </c>
      <c r="K104" s="29" t="s">
        <v>43</v>
      </c>
      <c r="L104" s="29" t="s">
        <v>43</v>
      </c>
      <c r="M104" s="29" t="s">
        <v>43</v>
      </c>
    </row>
    <row r="105" spans="1:13" ht="15" hidden="1">
      <c r="A105" s="28">
        <v>103</v>
      </c>
      <c r="B105" s="29" t="s">
        <v>261</v>
      </c>
      <c r="C105" s="29" t="s">
        <v>7</v>
      </c>
      <c r="D105" s="29" t="s">
        <v>8</v>
      </c>
      <c r="E105" s="29" t="s">
        <v>73</v>
      </c>
      <c r="F105" s="29" t="s">
        <v>260</v>
      </c>
      <c r="G105" s="30">
        <v>501</v>
      </c>
      <c r="H105" s="30">
        <v>501</v>
      </c>
      <c r="I105" s="30">
        <f t="shared" si="1"/>
        <v>0</v>
      </c>
      <c r="J105" s="29" t="s">
        <v>43</v>
      </c>
      <c r="K105" s="29" t="s">
        <v>43</v>
      </c>
      <c r="L105" s="29" t="s">
        <v>43</v>
      </c>
      <c r="M105" s="29" t="s">
        <v>43</v>
      </c>
    </row>
    <row r="106" spans="1:13" ht="15" hidden="1">
      <c r="A106" s="28">
        <v>104</v>
      </c>
      <c r="B106" s="29" t="s">
        <v>262</v>
      </c>
      <c r="C106" s="29" t="s">
        <v>7</v>
      </c>
      <c r="D106" s="29" t="s">
        <v>8</v>
      </c>
      <c r="E106" s="29" t="s">
        <v>140</v>
      </c>
      <c r="F106" s="29" t="s">
        <v>10</v>
      </c>
      <c r="G106" s="30">
        <v>988</v>
      </c>
      <c r="H106" s="30">
        <v>988</v>
      </c>
      <c r="I106" s="30">
        <f t="shared" si="1"/>
        <v>0</v>
      </c>
      <c r="J106" s="29" t="s">
        <v>45</v>
      </c>
      <c r="K106" s="29" t="s">
        <v>45</v>
      </c>
      <c r="L106" s="29" t="s">
        <v>45</v>
      </c>
      <c r="M106" s="29" t="s">
        <v>45</v>
      </c>
    </row>
    <row r="107" spans="1:13" ht="15" hidden="1">
      <c r="A107" s="28">
        <v>105</v>
      </c>
      <c r="B107" s="29" t="s">
        <v>263</v>
      </c>
      <c r="C107" s="29" t="s">
        <v>7</v>
      </c>
      <c r="D107" s="29" t="s">
        <v>8</v>
      </c>
      <c r="E107" s="29" t="s">
        <v>140</v>
      </c>
      <c r="F107" s="29" t="s">
        <v>10</v>
      </c>
      <c r="G107" s="30">
        <v>1596</v>
      </c>
      <c r="H107" s="30">
        <v>1596</v>
      </c>
      <c r="I107" s="30">
        <f t="shared" si="1"/>
        <v>0</v>
      </c>
      <c r="J107" s="29" t="s">
        <v>45</v>
      </c>
      <c r="K107" s="29" t="s">
        <v>45</v>
      </c>
      <c r="L107" s="29" t="s">
        <v>45</v>
      </c>
      <c r="M107" s="29" t="s">
        <v>45</v>
      </c>
    </row>
    <row r="108" spans="1:13" ht="15" hidden="1">
      <c r="A108" s="28">
        <v>106</v>
      </c>
      <c r="B108" s="29" t="s">
        <v>264</v>
      </c>
      <c r="C108" s="29" t="s">
        <v>7</v>
      </c>
      <c r="D108" s="29" t="s">
        <v>8</v>
      </c>
      <c r="E108" s="29" t="s">
        <v>140</v>
      </c>
      <c r="F108" s="29" t="s">
        <v>10</v>
      </c>
      <c r="G108" s="30">
        <v>1042</v>
      </c>
      <c r="H108" s="30">
        <v>1042</v>
      </c>
      <c r="I108" s="30">
        <f t="shared" si="1"/>
        <v>0</v>
      </c>
      <c r="J108" s="29" t="s">
        <v>45</v>
      </c>
      <c r="K108" s="29" t="s">
        <v>45</v>
      </c>
      <c r="L108" s="29" t="s">
        <v>45</v>
      </c>
      <c r="M108" s="29" t="s">
        <v>45</v>
      </c>
    </row>
    <row r="109" spans="1:13" ht="15" hidden="1">
      <c r="A109" s="28">
        <v>107</v>
      </c>
      <c r="B109" s="29" t="s">
        <v>265</v>
      </c>
      <c r="C109" s="29" t="s">
        <v>7</v>
      </c>
      <c r="D109" s="29" t="s">
        <v>8</v>
      </c>
      <c r="E109" s="29" t="s">
        <v>140</v>
      </c>
      <c r="F109" s="29" t="s">
        <v>10</v>
      </c>
      <c r="G109" s="30">
        <v>1075</v>
      </c>
      <c r="H109" s="30">
        <v>1075</v>
      </c>
      <c r="I109" s="30">
        <f t="shared" si="1"/>
        <v>0</v>
      </c>
      <c r="J109" s="29" t="s">
        <v>45</v>
      </c>
      <c r="K109" s="29" t="s">
        <v>45</v>
      </c>
      <c r="L109" s="29" t="s">
        <v>45</v>
      </c>
      <c r="M109" s="29" t="s">
        <v>45</v>
      </c>
    </row>
    <row r="110" spans="1:13" ht="15" hidden="1">
      <c r="A110" s="28">
        <v>108</v>
      </c>
      <c r="B110" s="29" t="s">
        <v>266</v>
      </c>
      <c r="C110" s="29" t="s">
        <v>7</v>
      </c>
      <c r="D110" s="29" t="s">
        <v>8</v>
      </c>
      <c r="E110" s="29" t="s">
        <v>140</v>
      </c>
      <c r="F110" s="29" t="s">
        <v>10</v>
      </c>
      <c r="G110" s="30">
        <v>291</v>
      </c>
      <c r="H110" s="30">
        <v>291</v>
      </c>
      <c r="I110" s="30">
        <f t="shared" si="1"/>
        <v>0</v>
      </c>
      <c r="J110" s="29" t="s">
        <v>45</v>
      </c>
      <c r="K110" s="29" t="s">
        <v>45</v>
      </c>
      <c r="L110" s="29" t="s">
        <v>45</v>
      </c>
      <c r="M110" s="29" t="s">
        <v>45</v>
      </c>
    </row>
    <row r="111" spans="1:13" ht="15" hidden="1">
      <c r="A111" s="28">
        <v>109</v>
      </c>
      <c r="B111" s="29" t="s">
        <v>267</v>
      </c>
      <c r="C111" s="29" t="s">
        <v>7</v>
      </c>
      <c r="D111" s="29" t="s">
        <v>8</v>
      </c>
      <c r="E111" s="29" t="s">
        <v>140</v>
      </c>
      <c r="F111" s="29" t="s">
        <v>10</v>
      </c>
      <c r="G111" s="30">
        <v>1299</v>
      </c>
      <c r="H111" s="30">
        <v>1299</v>
      </c>
      <c r="I111" s="30">
        <f t="shared" si="1"/>
        <v>0</v>
      </c>
      <c r="J111" s="29" t="s">
        <v>45</v>
      </c>
      <c r="K111" s="29" t="s">
        <v>45</v>
      </c>
      <c r="L111" s="29" t="s">
        <v>45</v>
      </c>
      <c r="M111" s="29" t="s">
        <v>45</v>
      </c>
    </row>
    <row r="112" spans="1:13" ht="15" hidden="1">
      <c r="A112" s="28">
        <v>110</v>
      </c>
      <c r="B112" s="29" t="s">
        <v>268</v>
      </c>
      <c r="C112" s="29" t="s">
        <v>7</v>
      </c>
      <c r="D112" s="29" t="s">
        <v>8</v>
      </c>
      <c r="E112" s="29" t="s">
        <v>140</v>
      </c>
      <c r="F112" s="29" t="s">
        <v>10</v>
      </c>
      <c r="G112" s="30">
        <v>1347</v>
      </c>
      <c r="H112" s="30">
        <v>1347</v>
      </c>
      <c r="I112" s="30">
        <f t="shared" si="1"/>
        <v>0</v>
      </c>
      <c r="J112" s="29" t="s">
        <v>45</v>
      </c>
      <c r="K112" s="29" t="s">
        <v>45</v>
      </c>
      <c r="L112" s="29" t="s">
        <v>45</v>
      </c>
      <c r="M112" s="29" t="s">
        <v>45</v>
      </c>
    </row>
    <row r="113" spans="1:13" ht="15" hidden="1">
      <c r="A113" s="28">
        <v>111</v>
      </c>
      <c r="B113" s="29" t="s">
        <v>269</v>
      </c>
      <c r="C113" s="29" t="s">
        <v>7</v>
      </c>
      <c r="D113" s="29" t="s">
        <v>8</v>
      </c>
      <c r="E113" s="29" t="s">
        <v>89</v>
      </c>
      <c r="F113" s="29" t="s">
        <v>10</v>
      </c>
      <c r="G113" s="30">
        <v>638</v>
      </c>
      <c r="H113" s="30">
        <v>638</v>
      </c>
      <c r="I113" s="30">
        <f t="shared" si="1"/>
        <v>0</v>
      </c>
      <c r="J113" s="29" t="s">
        <v>45</v>
      </c>
      <c r="K113" s="29" t="s">
        <v>45</v>
      </c>
      <c r="L113" s="29" t="s">
        <v>45</v>
      </c>
      <c r="M113" s="29" t="s">
        <v>45</v>
      </c>
    </row>
    <row r="114" spans="1:13" ht="15" hidden="1">
      <c r="A114" s="28">
        <v>112</v>
      </c>
      <c r="B114" s="29" t="s">
        <v>270</v>
      </c>
      <c r="C114" s="29" t="s">
        <v>7</v>
      </c>
      <c r="D114" s="29" t="s">
        <v>8</v>
      </c>
      <c r="E114" s="29" t="s">
        <v>89</v>
      </c>
      <c r="F114" s="29" t="s">
        <v>10</v>
      </c>
      <c r="G114" s="30">
        <v>5589</v>
      </c>
      <c r="H114" s="30">
        <v>5589</v>
      </c>
      <c r="I114" s="30">
        <f t="shared" si="1"/>
        <v>0</v>
      </c>
      <c r="J114" s="29" t="s">
        <v>45</v>
      </c>
      <c r="K114" s="29" t="s">
        <v>45</v>
      </c>
      <c r="L114" s="29" t="s">
        <v>45</v>
      </c>
      <c r="M114" s="29" t="s">
        <v>45</v>
      </c>
    </row>
    <row r="115" spans="1:13" ht="15" hidden="1">
      <c r="A115" s="28">
        <v>113</v>
      </c>
      <c r="B115" s="29" t="s">
        <v>271</v>
      </c>
      <c r="C115" s="29" t="s">
        <v>7</v>
      </c>
      <c r="D115" s="29" t="s">
        <v>8</v>
      </c>
      <c r="E115" s="29" t="s">
        <v>89</v>
      </c>
      <c r="F115" s="29" t="s">
        <v>10</v>
      </c>
      <c r="G115" s="30">
        <v>4146</v>
      </c>
      <c r="H115" s="30">
        <v>4146</v>
      </c>
      <c r="I115" s="30">
        <f t="shared" si="1"/>
        <v>0</v>
      </c>
      <c r="J115" s="29" t="s">
        <v>45</v>
      </c>
      <c r="K115" s="29" t="s">
        <v>45</v>
      </c>
      <c r="L115" s="29" t="s">
        <v>45</v>
      </c>
      <c r="M115" s="29" t="s">
        <v>45</v>
      </c>
    </row>
    <row r="116" spans="1:13" ht="15" hidden="1">
      <c r="A116" s="28">
        <v>114</v>
      </c>
      <c r="B116" s="29" t="s">
        <v>272</v>
      </c>
      <c r="C116" s="29" t="s">
        <v>7</v>
      </c>
      <c r="D116" s="29" t="s">
        <v>8</v>
      </c>
      <c r="E116" s="29" t="s">
        <v>89</v>
      </c>
      <c r="F116" s="29" t="s">
        <v>260</v>
      </c>
      <c r="G116" s="30">
        <v>702</v>
      </c>
      <c r="H116" s="30">
        <v>702</v>
      </c>
      <c r="I116" s="30">
        <f t="shared" si="1"/>
        <v>0</v>
      </c>
      <c r="J116" s="29" t="s">
        <v>43</v>
      </c>
      <c r="K116" s="29" t="s">
        <v>43</v>
      </c>
      <c r="L116" s="29" t="s">
        <v>43</v>
      </c>
      <c r="M116" s="29" t="s">
        <v>43</v>
      </c>
    </row>
    <row r="117" spans="1:13" ht="15" hidden="1">
      <c r="A117" s="28">
        <v>115</v>
      </c>
      <c r="B117" s="29" t="s">
        <v>273</v>
      </c>
      <c r="C117" s="29" t="s">
        <v>7</v>
      </c>
      <c r="D117" s="29" t="s">
        <v>8</v>
      </c>
      <c r="E117" s="29" t="s">
        <v>89</v>
      </c>
      <c r="F117" s="29" t="s">
        <v>274</v>
      </c>
      <c r="G117" s="30">
        <v>319</v>
      </c>
      <c r="H117" s="30">
        <v>319</v>
      </c>
      <c r="I117" s="30">
        <f t="shared" si="1"/>
        <v>0</v>
      </c>
      <c r="J117" s="29" t="s">
        <v>43</v>
      </c>
      <c r="K117" s="29" t="s">
        <v>43</v>
      </c>
      <c r="L117" s="29" t="s">
        <v>43</v>
      </c>
      <c r="M117" s="29" t="s">
        <v>43</v>
      </c>
    </row>
    <row r="118" spans="1:13" ht="15" hidden="1">
      <c r="A118" s="28">
        <v>116</v>
      </c>
      <c r="B118" s="29" t="s">
        <v>275</v>
      </c>
      <c r="C118" s="29" t="s">
        <v>7</v>
      </c>
      <c r="D118" s="29" t="s">
        <v>8</v>
      </c>
      <c r="E118" s="29" t="s">
        <v>89</v>
      </c>
      <c r="F118" s="29" t="s">
        <v>276</v>
      </c>
      <c r="G118" s="30">
        <v>1232</v>
      </c>
      <c r="H118" s="30">
        <v>1234</v>
      </c>
      <c r="I118" s="30">
        <f t="shared" si="1"/>
        <v>-2</v>
      </c>
      <c r="J118" s="29" t="s">
        <v>9</v>
      </c>
      <c r="K118" s="29" t="s">
        <v>9</v>
      </c>
      <c r="L118" s="29" t="s">
        <v>6</v>
      </c>
      <c r="M118" s="29" t="s">
        <v>277</v>
      </c>
    </row>
    <row r="119" spans="1:13" ht="15" hidden="1">
      <c r="A119" s="28">
        <v>117</v>
      </c>
      <c r="B119" s="29" t="s">
        <v>278</v>
      </c>
      <c r="C119" s="29" t="s">
        <v>7</v>
      </c>
      <c r="D119" s="29" t="s">
        <v>8</v>
      </c>
      <c r="E119" s="29" t="s">
        <v>176</v>
      </c>
      <c r="F119" s="29" t="s">
        <v>13</v>
      </c>
      <c r="G119" s="30">
        <v>528</v>
      </c>
      <c r="H119" s="30">
        <v>528</v>
      </c>
      <c r="I119" s="30">
        <f t="shared" si="1"/>
        <v>0</v>
      </c>
      <c r="J119" s="29" t="s">
        <v>43</v>
      </c>
      <c r="K119" s="29" t="s">
        <v>43</v>
      </c>
      <c r="L119" s="29" t="s">
        <v>43</v>
      </c>
      <c r="M119" s="29" t="s">
        <v>43</v>
      </c>
    </row>
    <row r="120" spans="1:13" ht="15" hidden="1">
      <c r="A120" s="28">
        <v>118</v>
      </c>
      <c r="B120" s="29" t="s">
        <v>279</v>
      </c>
      <c r="C120" s="29" t="s">
        <v>7</v>
      </c>
      <c r="D120" s="29" t="s">
        <v>8</v>
      </c>
      <c r="E120" s="29" t="s">
        <v>176</v>
      </c>
      <c r="F120" s="29" t="s">
        <v>13</v>
      </c>
      <c r="G120" s="30">
        <v>280</v>
      </c>
      <c r="H120" s="30">
        <v>280</v>
      </c>
      <c r="I120" s="30">
        <f t="shared" si="1"/>
        <v>0</v>
      </c>
      <c r="J120" s="29" t="s">
        <v>43</v>
      </c>
      <c r="K120" s="29" t="s">
        <v>43</v>
      </c>
      <c r="L120" s="29" t="s">
        <v>43</v>
      </c>
      <c r="M120" s="29" t="s">
        <v>43</v>
      </c>
    </row>
    <row r="121" spans="1:13" ht="15" hidden="1">
      <c r="A121" s="28">
        <v>119</v>
      </c>
      <c r="B121" s="29" t="s">
        <v>280</v>
      </c>
      <c r="C121" s="29" t="s">
        <v>7</v>
      </c>
      <c r="D121" s="29" t="s">
        <v>8</v>
      </c>
      <c r="E121" s="29" t="s">
        <v>176</v>
      </c>
      <c r="F121" s="29" t="s">
        <v>13</v>
      </c>
      <c r="G121" s="30">
        <v>381</v>
      </c>
      <c r="H121" s="30">
        <v>381</v>
      </c>
      <c r="I121" s="30">
        <f t="shared" si="1"/>
        <v>0</v>
      </c>
      <c r="J121" s="29" t="s">
        <v>43</v>
      </c>
      <c r="K121" s="29" t="s">
        <v>43</v>
      </c>
      <c r="L121" s="29" t="s">
        <v>43</v>
      </c>
      <c r="M121" s="29" t="s">
        <v>43</v>
      </c>
    </row>
    <row r="122" spans="1:13" ht="15" hidden="1">
      <c r="A122" s="28">
        <v>120</v>
      </c>
      <c r="B122" s="29" t="s">
        <v>281</v>
      </c>
      <c r="C122" s="29" t="s">
        <v>7</v>
      </c>
      <c r="D122" s="29" t="s">
        <v>8</v>
      </c>
      <c r="E122" s="29" t="s">
        <v>176</v>
      </c>
      <c r="F122" s="29" t="s">
        <v>10</v>
      </c>
      <c r="G122" s="30">
        <v>1973</v>
      </c>
      <c r="H122" s="30">
        <v>1973</v>
      </c>
      <c r="I122" s="30">
        <f t="shared" si="1"/>
        <v>0</v>
      </c>
      <c r="J122" s="29" t="s">
        <v>45</v>
      </c>
      <c r="K122" s="29" t="s">
        <v>45</v>
      </c>
      <c r="L122" s="29" t="s">
        <v>45</v>
      </c>
      <c r="M122" s="29" t="s">
        <v>45</v>
      </c>
    </row>
    <row r="123" spans="1:13" ht="15" hidden="1">
      <c r="A123" s="28">
        <v>121</v>
      </c>
      <c r="B123" s="29" t="s">
        <v>282</v>
      </c>
      <c r="C123" s="29" t="s">
        <v>7</v>
      </c>
      <c r="D123" s="29" t="s">
        <v>8</v>
      </c>
      <c r="E123" s="29" t="s">
        <v>176</v>
      </c>
      <c r="F123" s="29" t="s">
        <v>10</v>
      </c>
      <c r="G123" s="30">
        <v>1989</v>
      </c>
      <c r="H123" s="30">
        <v>1989</v>
      </c>
      <c r="I123" s="30">
        <f t="shared" si="1"/>
        <v>0</v>
      </c>
      <c r="J123" s="29" t="s">
        <v>45</v>
      </c>
      <c r="K123" s="29" t="s">
        <v>45</v>
      </c>
      <c r="L123" s="29" t="s">
        <v>45</v>
      </c>
      <c r="M123" s="29" t="s">
        <v>45</v>
      </c>
    </row>
    <row r="124" spans="1:13" ht="15" hidden="1">
      <c r="A124" s="28">
        <v>122</v>
      </c>
      <c r="B124" s="29" t="s">
        <v>283</v>
      </c>
      <c r="C124" s="29" t="s">
        <v>7</v>
      </c>
      <c r="D124" s="29" t="s">
        <v>8</v>
      </c>
      <c r="E124" s="29" t="s">
        <v>76</v>
      </c>
      <c r="F124" s="29" t="s">
        <v>10</v>
      </c>
      <c r="G124" s="30">
        <v>1410</v>
      </c>
      <c r="H124" s="30">
        <v>1410</v>
      </c>
      <c r="I124" s="30">
        <f t="shared" si="1"/>
        <v>0</v>
      </c>
      <c r="J124" s="29" t="s">
        <v>45</v>
      </c>
      <c r="K124" s="29" t="s">
        <v>45</v>
      </c>
      <c r="L124" s="29" t="s">
        <v>45</v>
      </c>
      <c r="M124" s="29" t="s">
        <v>45</v>
      </c>
    </row>
    <row r="125" spans="1:13" ht="15" hidden="1">
      <c r="A125" s="28">
        <v>123</v>
      </c>
      <c r="B125" s="29" t="s">
        <v>284</v>
      </c>
      <c r="C125" s="29" t="s">
        <v>7</v>
      </c>
      <c r="D125" s="29" t="s">
        <v>8</v>
      </c>
      <c r="E125" s="29" t="s">
        <v>76</v>
      </c>
      <c r="F125" s="29" t="s">
        <v>10</v>
      </c>
      <c r="G125" s="30">
        <v>1704</v>
      </c>
      <c r="H125" s="30">
        <v>1704</v>
      </c>
      <c r="I125" s="30">
        <f t="shared" si="1"/>
        <v>0</v>
      </c>
      <c r="J125" s="29" t="s">
        <v>45</v>
      </c>
      <c r="K125" s="29" t="s">
        <v>45</v>
      </c>
      <c r="L125" s="29" t="s">
        <v>45</v>
      </c>
      <c r="M125" s="29" t="s">
        <v>45</v>
      </c>
    </row>
    <row r="126" spans="1:13" ht="15" hidden="1">
      <c r="A126" s="28">
        <v>124</v>
      </c>
      <c r="B126" s="29" t="s">
        <v>285</v>
      </c>
      <c r="C126" s="29" t="s">
        <v>7</v>
      </c>
      <c r="D126" s="29" t="s">
        <v>8</v>
      </c>
      <c r="E126" s="29" t="s">
        <v>76</v>
      </c>
      <c r="F126" s="29" t="s">
        <v>10</v>
      </c>
      <c r="G126" s="30">
        <v>1325</v>
      </c>
      <c r="H126" s="30">
        <v>1325</v>
      </c>
      <c r="I126" s="30">
        <f t="shared" si="1"/>
        <v>0</v>
      </c>
      <c r="J126" s="29" t="s">
        <v>45</v>
      </c>
      <c r="K126" s="29" t="s">
        <v>45</v>
      </c>
      <c r="L126" s="29" t="s">
        <v>45</v>
      </c>
      <c r="M126" s="29" t="s">
        <v>45</v>
      </c>
    </row>
    <row r="127" spans="1:13" ht="15" hidden="1">
      <c r="A127" s="28">
        <v>125</v>
      </c>
      <c r="B127" s="29" t="s">
        <v>286</v>
      </c>
      <c r="C127" s="29" t="s">
        <v>7</v>
      </c>
      <c r="D127" s="29" t="s">
        <v>8</v>
      </c>
      <c r="E127" s="29" t="s">
        <v>76</v>
      </c>
      <c r="F127" s="29" t="s">
        <v>10</v>
      </c>
      <c r="G127" s="30">
        <v>1292</v>
      </c>
      <c r="H127" s="30">
        <v>1292</v>
      </c>
      <c r="I127" s="30">
        <f t="shared" si="1"/>
        <v>0</v>
      </c>
      <c r="J127" s="29" t="s">
        <v>45</v>
      </c>
      <c r="K127" s="29" t="s">
        <v>45</v>
      </c>
      <c r="L127" s="29" t="s">
        <v>45</v>
      </c>
      <c r="M127" s="29" t="s">
        <v>45</v>
      </c>
    </row>
    <row r="128" spans="1:13" ht="15" hidden="1">
      <c r="A128" s="28">
        <v>126</v>
      </c>
      <c r="B128" s="29" t="s">
        <v>287</v>
      </c>
      <c r="C128" s="29" t="s">
        <v>7</v>
      </c>
      <c r="D128" s="29" t="s">
        <v>8</v>
      </c>
      <c r="E128" s="29" t="s">
        <v>76</v>
      </c>
      <c r="F128" s="29" t="s">
        <v>10</v>
      </c>
      <c r="G128" s="30">
        <v>1593</v>
      </c>
      <c r="H128" s="30">
        <v>1593</v>
      </c>
      <c r="I128" s="30">
        <f t="shared" si="1"/>
        <v>0</v>
      </c>
      <c r="J128" s="29" t="s">
        <v>45</v>
      </c>
      <c r="K128" s="29" t="s">
        <v>45</v>
      </c>
      <c r="L128" s="29" t="s">
        <v>45</v>
      </c>
      <c r="M128" s="29" t="s">
        <v>45</v>
      </c>
    </row>
    <row r="129" spans="1:13" ht="15" hidden="1">
      <c r="A129" s="28">
        <v>127</v>
      </c>
      <c r="B129" s="29" t="s">
        <v>288</v>
      </c>
      <c r="C129" s="29" t="s">
        <v>7</v>
      </c>
      <c r="D129" s="29" t="s">
        <v>8</v>
      </c>
      <c r="E129" s="29" t="s">
        <v>86</v>
      </c>
      <c r="F129" s="29" t="s">
        <v>289</v>
      </c>
      <c r="G129" s="30">
        <v>4417</v>
      </c>
      <c r="H129" s="30">
        <v>4417</v>
      </c>
      <c r="I129" s="30">
        <f t="shared" si="1"/>
        <v>0</v>
      </c>
      <c r="J129" s="29" t="s">
        <v>9</v>
      </c>
      <c r="K129" s="29" t="s">
        <v>9</v>
      </c>
      <c r="L129" s="29" t="s">
        <v>6</v>
      </c>
      <c r="M129" s="29" t="s">
        <v>290</v>
      </c>
    </row>
    <row r="130" spans="1:13" ht="15.75">
      <c r="A130" s="28">
        <v>128</v>
      </c>
      <c r="B130" s="29" t="s">
        <v>291</v>
      </c>
      <c r="C130" s="29" t="s">
        <v>7</v>
      </c>
      <c r="D130" s="29" t="s">
        <v>8</v>
      </c>
      <c r="E130" s="29" t="s">
        <v>86</v>
      </c>
      <c r="F130" s="29" t="s">
        <v>276</v>
      </c>
      <c r="G130" s="30">
        <v>620</v>
      </c>
      <c r="H130" s="30">
        <v>782</v>
      </c>
      <c r="I130" s="30">
        <f t="shared" si="1"/>
        <v>-162</v>
      </c>
      <c r="J130" s="29" t="s">
        <v>9</v>
      </c>
      <c r="K130" s="29" t="s">
        <v>9</v>
      </c>
      <c r="L130" s="29" t="s">
        <v>6</v>
      </c>
      <c r="M130" s="39" t="s">
        <v>292</v>
      </c>
    </row>
    <row r="131" spans="1:13" ht="15" hidden="1">
      <c r="A131" s="28">
        <v>129</v>
      </c>
      <c r="B131" s="29" t="s">
        <v>293</v>
      </c>
      <c r="C131" s="29" t="s">
        <v>7</v>
      </c>
      <c r="D131" s="29" t="s">
        <v>8</v>
      </c>
      <c r="E131" s="29" t="s">
        <v>197</v>
      </c>
      <c r="F131" s="29" t="s">
        <v>10</v>
      </c>
      <c r="G131" s="30">
        <v>5647</v>
      </c>
      <c r="H131" s="30">
        <v>5647</v>
      </c>
      <c r="I131" s="30">
        <f t="shared" ref="I131:I169" si="2">G131-H131</f>
        <v>0</v>
      </c>
      <c r="J131" s="29" t="s">
        <v>45</v>
      </c>
      <c r="K131" s="29" t="s">
        <v>45</v>
      </c>
      <c r="L131" s="29" t="s">
        <v>45</v>
      </c>
      <c r="M131" s="29" t="s">
        <v>45</v>
      </c>
    </row>
    <row r="132" spans="1:13" ht="15" hidden="1">
      <c r="A132" s="28">
        <v>130</v>
      </c>
      <c r="B132" s="29" t="s">
        <v>294</v>
      </c>
      <c r="C132" s="29" t="s">
        <v>7</v>
      </c>
      <c r="D132" s="29" t="s">
        <v>8</v>
      </c>
      <c r="E132" s="29" t="s">
        <v>197</v>
      </c>
      <c r="F132" s="29" t="s">
        <v>10</v>
      </c>
      <c r="G132" s="30">
        <v>959</v>
      </c>
      <c r="H132" s="30">
        <v>959</v>
      </c>
      <c r="I132" s="30">
        <f t="shared" si="2"/>
        <v>0</v>
      </c>
      <c r="J132" s="29" t="s">
        <v>45</v>
      </c>
      <c r="K132" s="29" t="s">
        <v>45</v>
      </c>
      <c r="L132" s="29" t="s">
        <v>45</v>
      </c>
      <c r="M132" s="29" t="s">
        <v>45</v>
      </c>
    </row>
    <row r="133" spans="1:13" ht="15" hidden="1">
      <c r="A133" s="28">
        <v>131</v>
      </c>
      <c r="B133" s="33" t="s">
        <v>295</v>
      </c>
      <c r="C133" s="29" t="s">
        <v>7</v>
      </c>
      <c r="D133" s="29" t="s">
        <v>8</v>
      </c>
      <c r="E133" s="29" t="s">
        <v>60</v>
      </c>
      <c r="F133" s="29" t="s">
        <v>289</v>
      </c>
      <c r="G133" s="30">
        <v>2781</v>
      </c>
      <c r="H133" s="30">
        <v>2781</v>
      </c>
      <c r="I133" s="30">
        <f t="shared" si="2"/>
        <v>0</v>
      </c>
      <c r="J133" s="29" t="s">
        <v>9</v>
      </c>
      <c r="K133" s="29" t="s">
        <v>9</v>
      </c>
      <c r="L133" s="29" t="s">
        <v>6</v>
      </c>
      <c r="M133" s="29" t="s">
        <v>290</v>
      </c>
    </row>
    <row r="134" spans="1:13" ht="15" hidden="1">
      <c r="A134" s="28">
        <v>132</v>
      </c>
      <c r="B134" s="29" t="s">
        <v>296</v>
      </c>
      <c r="C134" s="29" t="s">
        <v>7</v>
      </c>
      <c r="D134" s="29" t="s">
        <v>8</v>
      </c>
      <c r="E134" s="29" t="s">
        <v>60</v>
      </c>
      <c r="F134" s="29" t="s">
        <v>10</v>
      </c>
      <c r="G134" s="30">
        <v>1131</v>
      </c>
      <c r="H134" s="30">
        <v>1131</v>
      </c>
      <c r="I134" s="30">
        <f t="shared" si="2"/>
        <v>0</v>
      </c>
      <c r="J134" s="29" t="s">
        <v>45</v>
      </c>
      <c r="K134" s="29" t="s">
        <v>45</v>
      </c>
      <c r="L134" s="29" t="s">
        <v>45</v>
      </c>
      <c r="M134" s="29" t="s">
        <v>45</v>
      </c>
    </row>
    <row r="135" spans="1:13" ht="15" hidden="1">
      <c r="A135" s="28">
        <v>133</v>
      </c>
      <c r="B135" s="29" t="s">
        <v>297</v>
      </c>
      <c r="C135" s="29" t="s">
        <v>7</v>
      </c>
      <c r="D135" s="29" t="s">
        <v>8</v>
      </c>
      <c r="E135" s="29" t="s">
        <v>60</v>
      </c>
      <c r="F135" s="29" t="s">
        <v>10</v>
      </c>
      <c r="G135" s="30">
        <v>941</v>
      </c>
      <c r="H135" s="30">
        <v>941</v>
      </c>
      <c r="I135" s="30">
        <f t="shared" si="2"/>
        <v>0</v>
      </c>
      <c r="J135" s="29" t="s">
        <v>45</v>
      </c>
      <c r="K135" s="29" t="s">
        <v>45</v>
      </c>
      <c r="L135" s="29" t="s">
        <v>45</v>
      </c>
      <c r="M135" s="29" t="s">
        <v>45</v>
      </c>
    </row>
    <row r="136" spans="1:13" ht="15" hidden="1">
      <c r="A136" s="28">
        <v>134</v>
      </c>
      <c r="B136" s="29" t="s">
        <v>298</v>
      </c>
      <c r="C136" s="29" t="s">
        <v>7</v>
      </c>
      <c r="D136" s="29" t="s">
        <v>8</v>
      </c>
      <c r="E136" s="29" t="s">
        <v>60</v>
      </c>
      <c r="F136" s="29" t="s">
        <v>10</v>
      </c>
      <c r="G136" s="30">
        <v>1090</v>
      </c>
      <c r="H136" s="30">
        <v>1090</v>
      </c>
      <c r="I136" s="30">
        <f t="shared" si="2"/>
        <v>0</v>
      </c>
      <c r="J136" s="29" t="s">
        <v>45</v>
      </c>
      <c r="K136" s="29" t="s">
        <v>45</v>
      </c>
      <c r="L136" s="29" t="s">
        <v>45</v>
      </c>
      <c r="M136" s="29" t="s">
        <v>45</v>
      </c>
    </row>
    <row r="137" spans="1:13" ht="15" hidden="1">
      <c r="A137" s="28">
        <v>135</v>
      </c>
      <c r="B137" s="29" t="s">
        <v>299</v>
      </c>
      <c r="C137" s="29" t="s">
        <v>7</v>
      </c>
      <c r="D137" s="29" t="s">
        <v>8</v>
      </c>
      <c r="E137" s="29" t="s">
        <v>78</v>
      </c>
      <c r="F137" s="29" t="s">
        <v>260</v>
      </c>
      <c r="G137" s="30">
        <v>580</v>
      </c>
      <c r="H137" s="30">
        <v>580</v>
      </c>
      <c r="I137" s="30">
        <f t="shared" si="2"/>
        <v>0</v>
      </c>
      <c r="J137" s="29" t="s">
        <v>43</v>
      </c>
      <c r="K137" s="29" t="s">
        <v>43</v>
      </c>
      <c r="L137" s="29" t="s">
        <v>43</v>
      </c>
      <c r="M137" s="29" t="s">
        <v>43</v>
      </c>
    </row>
    <row r="138" spans="1:13" ht="15" hidden="1">
      <c r="A138" s="28">
        <v>136</v>
      </c>
      <c r="B138" s="29" t="s">
        <v>300</v>
      </c>
      <c r="C138" s="29" t="s">
        <v>7</v>
      </c>
      <c r="D138" s="29" t="s">
        <v>8</v>
      </c>
      <c r="E138" s="29" t="s">
        <v>78</v>
      </c>
      <c r="F138" s="29" t="s">
        <v>10</v>
      </c>
      <c r="G138" s="30">
        <v>2726</v>
      </c>
      <c r="H138" s="30">
        <v>2726</v>
      </c>
      <c r="I138" s="30">
        <f t="shared" si="2"/>
        <v>0</v>
      </c>
      <c r="J138" s="29" t="s">
        <v>45</v>
      </c>
      <c r="K138" s="29" t="s">
        <v>45</v>
      </c>
      <c r="L138" s="29" t="s">
        <v>45</v>
      </c>
      <c r="M138" s="29" t="s">
        <v>45</v>
      </c>
    </row>
    <row r="139" spans="1:13" ht="15" hidden="1">
      <c r="A139" s="28">
        <v>137</v>
      </c>
      <c r="B139" s="29" t="s">
        <v>301</v>
      </c>
      <c r="C139" s="29" t="s">
        <v>7</v>
      </c>
      <c r="D139" s="29" t="s">
        <v>8</v>
      </c>
      <c r="E139" s="29" t="s">
        <v>78</v>
      </c>
      <c r="F139" s="29" t="s">
        <v>10</v>
      </c>
      <c r="G139" s="30">
        <v>818</v>
      </c>
      <c r="H139" s="30">
        <v>818</v>
      </c>
      <c r="I139" s="30">
        <f t="shared" si="2"/>
        <v>0</v>
      </c>
      <c r="J139" s="29" t="s">
        <v>45</v>
      </c>
      <c r="K139" s="29" t="s">
        <v>45</v>
      </c>
      <c r="L139" s="29" t="s">
        <v>45</v>
      </c>
      <c r="M139" s="29" t="s">
        <v>45</v>
      </c>
    </row>
    <row r="140" spans="1:13" ht="15" hidden="1">
      <c r="A140" s="28">
        <v>138</v>
      </c>
      <c r="B140" s="29" t="s">
        <v>302</v>
      </c>
      <c r="C140" s="29" t="s">
        <v>7</v>
      </c>
      <c r="D140" s="29" t="s">
        <v>8</v>
      </c>
      <c r="E140" s="29" t="s">
        <v>78</v>
      </c>
      <c r="F140" s="29" t="s">
        <v>10</v>
      </c>
      <c r="G140" s="30">
        <v>730</v>
      </c>
      <c r="H140" s="30">
        <v>730</v>
      </c>
      <c r="I140" s="30">
        <f t="shared" si="2"/>
        <v>0</v>
      </c>
      <c r="J140" s="29" t="s">
        <v>45</v>
      </c>
      <c r="K140" s="29" t="s">
        <v>45</v>
      </c>
      <c r="L140" s="29" t="s">
        <v>45</v>
      </c>
      <c r="M140" s="29" t="s">
        <v>45</v>
      </c>
    </row>
    <row r="141" spans="1:13" ht="15" hidden="1">
      <c r="A141" s="28">
        <v>139</v>
      </c>
      <c r="B141" s="29" t="s">
        <v>303</v>
      </c>
      <c r="C141" s="29" t="s">
        <v>7</v>
      </c>
      <c r="D141" s="29" t="s">
        <v>8</v>
      </c>
      <c r="E141" s="29" t="s">
        <v>149</v>
      </c>
      <c r="F141" s="29" t="s">
        <v>10</v>
      </c>
      <c r="G141" s="30">
        <v>708</v>
      </c>
      <c r="H141" s="30">
        <v>708</v>
      </c>
      <c r="I141" s="30">
        <f t="shared" si="2"/>
        <v>0</v>
      </c>
      <c r="J141" s="29" t="s">
        <v>45</v>
      </c>
      <c r="K141" s="29" t="s">
        <v>45</v>
      </c>
      <c r="L141" s="29" t="s">
        <v>45</v>
      </c>
      <c r="M141" s="29" t="s">
        <v>45</v>
      </c>
    </row>
    <row r="142" spans="1:13" ht="15" hidden="1">
      <c r="A142" s="28">
        <v>140</v>
      </c>
      <c r="B142" s="29" t="s">
        <v>304</v>
      </c>
      <c r="C142" s="29" t="s">
        <v>7</v>
      </c>
      <c r="D142" s="29" t="s">
        <v>8</v>
      </c>
      <c r="E142" s="29" t="s">
        <v>149</v>
      </c>
      <c r="F142" s="29" t="s">
        <v>10</v>
      </c>
      <c r="G142" s="30">
        <v>497</v>
      </c>
      <c r="H142" s="30">
        <v>497</v>
      </c>
      <c r="I142" s="30">
        <f t="shared" si="2"/>
        <v>0</v>
      </c>
      <c r="J142" s="29" t="s">
        <v>45</v>
      </c>
      <c r="K142" s="29" t="s">
        <v>45</v>
      </c>
      <c r="L142" s="29" t="s">
        <v>45</v>
      </c>
      <c r="M142" s="29" t="s">
        <v>45</v>
      </c>
    </row>
    <row r="143" spans="1:13" ht="15" hidden="1">
      <c r="A143" s="28">
        <v>141</v>
      </c>
      <c r="B143" s="29" t="s">
        <v>305</v>
      </c>
      <c r="C143" s="29" t="s">
        <v>7</v>
      </c>
      <c r="D143" s="29" t="s">
        <v>8</v>
      </c>
      <c r="E143" s="29" t="s">
        <v>149</v>
      </c>
      <c r="F143" s="29" t="s">
        <v>10</v>
      </c>
      <c r="G143" s="30">
        <v>1458</v>
      </c>
      <c r="H143" s="30">
        <v>1458</v>
      </c>
      <c r="I143" s="30">
        <f t="shared" si="2"/>
        <v>0</v>
      </c>
      <c r="J143" s="29" t="s">
        <v>45</v>
      </c>
      <c r="K143" s="29" t="s">
        <v>45</v>
      </c>
      <c r="L143" s="29" t="s">
        <v>45</v>
      </c>
      <c r="M143" s="29" t="s">
        <v>45</v>
      </c>
    </row>
    <row r="144" spans="1:13" ht="15" hidden="1">
      <c r="A144" s="28">
        <v>142</v>
      </c>
      <c r="B144" s="29" t="s">
        <v>306</v>
      </c>
      <c r="C144" s="29" t="s">
        <v>7</v>
      </c>
      <c r="D144" s="29" t="s">
        <v>8</v>
      </c>
      <c r="E144" s="29" t="s">
        <v>63</v>
      </c>
      <c r="F144" s="29" t="s">
        <v>10</v>
      </c>
      <c r="G144" s="30">
        <v>1305</v>
      </c>
      <c r="H144" s="30">
        <v>1305</v>
      </c>
      <c r="I144" s="30">
        <f t="shared" si="2"/>
        <v>0</v>
      </c>
      <c r="J144" s="29" t="s">
        <v>45</v>
      </c>
      <c r="K144" s="29" t="s">
        <v>45</v>
      </c>
      <c r="L144" s="29" t="s">
        <v>45</v>
      </c>
      <c r="M144" s="29" t="s">
        <v>45</v>
      </c>
    </row>
    <row r="145" spans="1:13" ht="15" hidden="1">
      <c r="A145" s="28">
        <v>143</v>
      </c>
      <c r="B145" s="29" t="s">
        <v>307</v>
      </c>
      <c r="C145" s="29" t="s">
        <v>7</v>
      </c>
      <c r="D145" s="29" t="s">
        <v>8</v>
      </c>
      <c r="E145" s="29" t="s">
        <v>63</v>
      </c>
      <c r="F145" s="29" t="s">
        <v>10</v>
      </c>
      <c r="G145" s="30">
        <v>276</v>
      </c>
      <c r="H145" s="30">
        <v>276</v>
      </c>
      <c r="I145" s="30">
        <f t="shared" si="2"/>
        <v>0</v>
      </c>
      <c r="J145" s="29" t="s">
        <v>45</v>
      </c>
      <c r="K145" s="29" t="s">
        <v>45</v>
      </c>
      <c r="L145" s="29" t="s">
        <v>45</v>
      </c>
      <c r="M145" s="29" t="s">
        <v>45</v>
      </c>
    </row>
    <row r="146" spans="1:13" ht="15" hidden="1">
      <c r="A146" s="28">
        <v>144</v>
      </c>
      <c r="B146" s="29" t="s">
        <v>308</v>
      </c>
      <c r="C146" s="29" t="s">
        <v>7</v>
      </c>
      <c r="D146" s="29" t="s">
        <v>8</v>
      </c>
      <c r="E146" s="29" t="s">
        <v>67</v>
      </c>
      <c r="F146" s="29" t="s">
        <v>309</v>
      </c>
      <c r="G146" s="30">
        <v>400</v>
      </c>
      <c r="H146" s="30">
        <v>400</v>
      </c>
      <c r="I146" s="30">
        <f t="shared" si="2"/>
        <v>0</v>
      </c>
      <c r="J146" s="32">
        <v>24918</v>
      </c>
      <c r="K146" s="29" t="s">
        <v>65</v>
      </c>
      <c r="L146" s="29" t="s">
        <v>40</v>
      </c>
      <c r="M146" s="29" t="s">
        <v>9</v>
      </c>
    </row>
    <row r="147" spans="1:13" ht="15" hidden="1">
      <c r="A147" s="28">
        <v>145</v>
      </c>
      <c r="B147" s="29" t="s">
        <v>310</v>
      </c>
      <c r="C147" s="29" t="s">
        <v>7</v>
      </c>
      <c r="D147" s="29" t="s">
        <v>8</v>
      </c>
      <c r="E147" s="29" t="s">
        <v>67</v>
      </c>
      <c r="F147" s="29" t="s">
        <v>10</v>
      </c>
      <c r="G147" s="30">
        <v>2258</v>
      </c>
      <c r="H147" s="30">
        <v>2258</v>
      </c>
      <c r="I147" s="30">
        <f t="shared" si="2"/>
        <v>0</v>
      </c>
      <c r="J147" s="29" t="s">
        <v>45</v>
      </c>
      <c r="K147" s="29" t="s">
        <v>45</v>
      </c>
      <c r="L147" s="29" t="s">
        <v>45</v>
      </c>
      <c r="M147" s="29" t="s">
        <v>45</v>
      </c>
    </row>
    <row r="148" spans="1:13" ht="15" hidden="1">
      <c r="A148" s="28">
        <v>146</v>
      </c>
      <c r="B148" s="29" t="s">
        <v>311</v>
      </c>
      <c r="C148" s="29" t="s">
        <v>7</v>
      </c>
      <c r="D148" s="29" t="s">
        <v>8</v>
      </c>
      <c r="E148" s="29" t="s">
        <v>67</v>
      </c>
      <c r="F148" s="29" t="s">
        <v>289</v>
      </c>
      <c r="G148" s="30">
        <v>3721</v>
      </c>
      <c r="H148" s="30">
        <v>3721</v>
      </c>
      <c r="I148" s="30">
        <f t="shared" si="2"/>
        <v>0</v>
      </c>
      <c r="J148" s="29" t="s">
        <v>9</v>
      </c>
      <c r="K148" s="29" t="s">
        <v>9</v>
      </c>
      <c r="L148" s="29" t="s">
        <v>6</v>
      </c>
      <c r="M148" s="29" t="s">
        <v>290</v>
      </c>
    </row>
    <row r="149" spans="1:13" ht="15" hidden="1">
      <c r="A149" s="28">
        <v>147</v>
      </c>
      <c r="B149" s="29" t="s">
        <v>312</v>
      </c>
      <c r="C149" s="29" t="s">
        <v>7</v>
      </c>
      <c r="D149" s="29" t="s">
        <v>8</v>
      </c>
      <c r="E149" s="29" t="s">
        <v>67</v>
      </c>
      <c r="F149" s="29" t="s">
        <v>289</v>
      </c>
      <c r="G149" s="30">
        <v>2731</v>
      </c>
      <c r="H149" s="30">
        <v>2731</v>
      </c>
      <c r="I149" s="30">
        <f t="shared" si="2"/>
        <v>0</v>
      </c>
      <c r="J149" s="29" t="s">
        <v>9</v>
      </c>
      <c r="K149" s="29" t="s">
        <v>9</v>
      </c>
      <c r="L149" s="29" t="s">
        <v>6</v>
      </c>
      <c r="M149" s="29" t="s">
        <v>290</v>
      </c>
    </row>
    <row r="150" spans="1:13" ht="15" hidden="1">
      <c r="A150" s="28">
        <v>148</v>
      </c>
      <c r="B150" s="29" t="s">
        <v>313</v>
      </c>
      <c r="C150" s="29" t="s">
        <v>7</v>
      </c>
      <c r="D150" s="29" t="s">
        <v>8</v>
      </c>
      <c r="E150" s="29" t="s">
        <v>168</v>
      </c>
      <c r="F150" s="29" t="s">
        <v>10</v>
      </c>
      <c r="G150" s="30">
        <v>1258</v>
      </c>
      <c r="H150" s="30">
        <v>1258</v>
      </c>
      <c r="I150" s="30">
        <f t="shared" si="2"/>
        <v>0</v>
      </c>
      <c r="J150" s="29" t="s">
        <v>45</v>
      </c>
      <c r="K150" s="29" t="s">
        <v>45</v>
      </c>
      <c r="L150" s="29" t="s">
        <v>45</v>
      </c>
      <c r="M150" s="29" t="s">
        <v>45</v>
      </c>
    </row>
    <row r="151" spans="1:13" ht="15" hidden="1">
      <c r="A151" s="28">
        <v>149</v>
      </c>
      <c r="B151" s="29" t="s">
        <v>314</v>
      </c>
      <c r="C151" s="29" t="s">
        <v>7</v>
      </c>
      <c r="D151" s="29" t="s">
        <v>8</v>
      </c>
      <c r="E151" s="29" t="s">
        <v>168</v>
      </c>
      <c r="F151" s="29" t="s">
        <v>10</v>
      </c>
      <c r="G151" s="30">
        <v>1016</v>
      </c>
      <c r="H151" s="30">
        <v>1016</v>
      </c>
      <c r="I151" s="30">
        <f t="shared" si="2"/>
        <v>0</v>
      </c>
      <c r="J151" s="29" t="s">
        <v>45</v>
      </c>
      <c r="K151" s="29" t="s">
        <v>45</v>
      </c>
      <c r="L151" s="29" t="s">
        <v>45</v>
      </c>
      <c r="M151" s="29" t="s">
        <v>45</v>
      </c>
    </row>
    <row r="152" spans="1:13" ht="15" hidden="1">
      <c r="A152" s="28">
        <v>150</v>
      </c>
      <c r="B152" s="29" t="s">
        <v>315</v>
      </c>
      <c r="C152" s="29" t="s">
        <v>7</v>
      </c>
      <c r="D152" s="29" t="s">
        <v>8</v>
      </c>
      <c r="E152" s="29" t="s">
        <v>161</v>
      </c>
      <c r="F152" s="29" t="s">
        <v>289</v>
      </c>
      <c r="G152" s="30">
        <v>657</v>
      </c>
      <c r="H152" s="30">
        <v>657</v>
      </c>
      <c r="I152" s="30">
        <f t="shared" si="2"/>
        <v>0</v>
      </c>
      <c r="J152" s="29" t="s">
        <v>9</v>
      </c>
      <c r="K152" s="29" t="s">
        <v>9</v>
      </c>
      <c r="L152" s="29" t="s">
        <v>6</v>
      </c>
      <c r="M152" s="29" t="s">
        <v>290</v>
      </c>
    </row>
    <row r="153" spans="1:13" ht="15" hidden="1">
      <c r="A153" s="28">
        <v>151</v>
      </c>
      <c r="B153" s="29" t="s">
        <v>316</v>
      </c>
      <c r="C153" s="29" t="s">
        <v>7</v>
      </c>
      <c r="D153" s="29" t="s">
        <v>8</v>
      </c>
      <c r="E153" s="29" t="s">
        <v>161</v>
      </c>
      <c r="F153" s="29" t="s">
        <v>289</v>
      </c>
      <c r="G153" s="30">
        <v>573</v>
      </c>
      <c r="H153" s="30">
        <v>573</v>
      </c>
      <c r="I153" s="30">
        <f t="shared" si="2"/>
        <v>0</v>
      </c>
      <c r="J153" s="29" t="s">
        <v>9</v>
      </c>
      <c r="K153" s="29" t="s">
        <v>9</v>
      </c>
      <c r="L153" s="29" t="s">
        <v>6</v>
      </c>
      <c r="M153" s="29" t="s">
        <v>290</v>
      </c>
    </row>
    <row r="154" spans="1:13" ht="15" hidden="1">
      <c r="A154" s="28">
        <v>152</v>
      </c>
      <c r="B154" s="29" t="s">
        <v>317</v>
      </c>
      <c r="C154" s="29" t="s">
        <v>7</v>
      </c>
      <c r="D154" s="29" t="s">
        <v>8</v>
      </c>
      <c r="E154" s="29" t="s">
        <v>119</v>
      </c>
      <c r="F154" s="29" t="s">
        <v>99</v>
      </c>
      <c r="G154" s="30">
        <v>373</v>
      </c>
      <c r="H154" s="30">
        <v>373</v>
      </c>
      <c r="I154" s="30">
        <f t="shared" si="2"/>
        <v>0</v>
      </c>
      <c r="J154" s="29" t="s">
        <v>43</v>
      </c>
      <c r="K154" s="29" t="s">
        <v>43</v>
      </c>
      <c r="L154" s="29" t="s">
        <v>43</v>
      </c>
      <c r="M154" s="29" t="s">
        <v>43</v>
      </c>
    </row>
    <row r="155" spans="1:13" ht="15" hidden="1">
      <c r="A155" s="28">
        <v>153</v>
      </c>
      <c r="B155" s="29" t="s">
        <v>318</v>
      </c>
      <c r="C155" s="29" t="s">
        <v>7</v>
      </c>
      <c r="D155" s="29" t="s">
        <v>8</v>
      </c>
      <c r="E155" s="29" t="s">
        <v>119</v>
      </c>
      <c r="F155" s="29" t="s">
        <v>10</v>
      </c>
      <c r="G155" s="30">
        <v>1387</v>
      </c>
      <c r="H155" s="30">
        <v>1387</v>
      </c>
      <c r="I155" s="30">
        <f t="shared" si="2"/>
        <v>0</v>
      </c>
      <c r="J155" s="29" t="s">
        <v>45</v>
      </c>
      <c r="K155" s="29" t="s">
        <v>45</v>
      </c>
      <c r="L155" s="29" t="s">
        <v>45</v>
      </c>
      <c r="M155" s="29" t="s">
        <v>45</v>
      </c>
    </row>
    <row r="156" spans="1:13" ht="15" hidden="1">
      <c r="A156" s="28">
        <v>154</v>
      </c>
      <c r="B156" s="29" t="s">
        <v>319</v>
      </c>
      <c r="C156" s="29" t="s">
        <v>7</v>
      </c>
      <c r="D156" s="29" t="s">
        <v>8</v>
      </c>
      <c r="E156" s="29" t="s">
        <v>119</v>
      </c>
      <c r="F156" s="29" t="s">
        <v>10</v>
      </c>
      <c r="G156" s="30">
        <v>2540</v>
      </c>
      <c r="H156" s="30">
        <v>2540</v>
      </c>
      <c r="I156" s="30">
        <f t="shared" si="2"/>
        <v>0</v>
      </c>
      <c r="J156" s="29" t="s">
        <v>45</v>
      </c>
      <c r="K156" s="29" t="s">
        <v>45</v>
      </c>
      <c r="L156" s="29" t="s">
        <v>45</v>
      </c>
      <c r="M156" s="29" t="s">
        <v>45</v>
      </c>
    </row>
    <row r="157" spans="1:13" ht="15" hidden="1">
      <c r="A157" s="28">
        <v>155</v>
      </c>
      <c r="B157" s="29" t="s">
        <v>320</v>
      </c>
      <c r="C157" s="29" t="s">
        <v>7</v>
      </c>
      <c r="D157" s="29" t="s">
        <v>8</v>
      </c>
      <c r="E157" s="29" t="s">
        <v>119</v>
      </c>
      <c r="F157" s="29" t="s">
        <v>10</v>
      </c>
      <c r="G157" s="30">
        <v>486</v>
      </c>
      <c r="H157" s="30">
        <v>486</v>
      </c>
      <c r="I157" s="30">
        <f t="shared" si="2"/>
        <v>0</v>
      </c>
      <c r="J157" s="29" t="s">
        <v>45</v>
      </c>
      <c r="K157" s="29" t="s">
        <v>45</v>
      </c>
      <c r="L157" s="29" t="s">
        <v>45</v>
      </c>
      <c r="M157" s="29" t="s">
        <v>45</v>
      </c>
    </row>
    <row r="158" spans="1:13" ht="15" hidden="1">
      <c r="A158" s="28">
        <v>156</v>
      </c>
      <c r="B158" s="29" t="s">
        <v>321</v>
      </c>
      <c r="C158" s="29" t="s">
        <v>7</v>
      </c>
      <c r="D158" s="29" t="s">
        <v>8</v>
      </c>
      <c r="E158" s="29" t="s">
        <v>322</v>
      </c>
      <c r="F158" s="29" t="s">
        <v>99</v>
      </c>
      <c r="G158" s="30">
        <v>277</v>
      </c>
      <c r="H158" s="30">
        <v>277</v>
      </c>
      <c r="I158" s="30">
        <f t="shared" si="2"/>
        <v>0</v>
      </c>
      <c r="J158" s="29" t="s">
        <v>43</v>
      </c>
      <c r="K158" s="29" t="s">
        <v>43</v>
      </c>
      <c r="L158" s="29" t="s">
        <v>43</v>
      </c>
      <c r="M158" s="29" t="s">
        <v>43</v>
      </c>
    </row>
    <row r="159" spans="1:13" ht="15" hidden="1">
      <c r="A159" s="28">
        <v>157</v>
      </c>
      <c r="B159" s="29" t="s">
        <v>323</v>
      </c>
      <c r="C159" s="29" t="s">
        <v>7</v>
      </c>
      <c r="D159" s="29" t="s">
        <v>8</v>
      </c>
      <c r="E159" s="29" t="s">
        <v>324</v>
      </c>
      <c r="F159" s="29" t="s">
        <v>10</v>
      </c>
      <c r="G159" s="30">
        <v>4395</v>
      </c>
      <c r="H159" s="30">
        <v>4395</v>
      </c>
      <c r="I159" s="30">
        <f t="shared" si="2"/>
        <v>0</v>
      </c>
      <c r="J159" s="29" t="s">
        <v>45</v>
      </c>
      <c r="K159" s="29" t="s">
        <v>45</v>
      </c>
      <c r="L159" s="29" t="s">
        <v>45</v>
      </c>
      <c r="M159" s="29" t="s">
        <v>45</v>
      </c>
    </row>
    <row r="160" spans="1:13" ht="15" hidden="1">
      <c r="A160" s="28">
        <v>158</v>
      </c>
      <c r="B160" s="29" t="s">
        <v>325</v>
      </c>
      <c r="C160" s="29" t="s">
        <v>7</v>
      </c>
      <c r="D160" s="29" t="s">
        <v>8</v>
      </c>
      <c r="E160" s="29" t="s">
        <v>324</v>
      </c>
      <c r="F160" s="29" t="s">
        <v>99</v>
      </c>
      <c r="G160" s="30">
        <v>665</v>
      </c>
      <c r="H160" s="30">
        <v>665</v>
      </c>
      <c r="I160" s="30">
        <f t="shared" si="2"/>
        <v>0</v>
      </c>
      <c r="J160" s="29" t="s">
        <v>43</v>
      </c>
      <c r="K160" s="29" t="s">
        <v>43</v>
      </c>
      <c r="L160" s="29" t="s">
        <v>43</v>
      </c>
      <c r="M160" s="29" t="s">
        <v>43</v>
      </c>
    </row>
    <row r="161" spans="1:13" ht="15" hidden="1">
      <c r="A161" s="28">
        <v>159</v>
      </c>
      <c r="B161" s="29" t="s">
        <v>326</v>
      </c>
      <c r="C161" s="29" t="s">
        <v>7</v>
      </c>
      <c r="D161" s="29" t="s">
        <v>8</v>
      </c>
      <c r="E161" s="29" t="s">
        <v>324</v>
      </c>
      <c r="F161" s="29" t="s">
        <v>49</v>
      </c>
      <c r="G161" s="30">
        <v>227</v>
      </c>
      <c r="H161" s="30">
        <v>227</v>
      </c>
      <c r="I161" s="30">
        <f t="shared" si="2"/>
        <v>0</v>
      </c>
      <c r="J161" s="29"/>
      <c r="K161" s="29"/>
      <c r="L161" s="29"/>
      <c r="M161" s="29"/>
    </row>
    <row r="162" spans="1:13" ht="15" hidden="1">
      <c r="A162" s="28">
        <v>160</v>
      </c>
      <c r="B162" s="29" t="s">
        <v>327</v>
      </c>
      <c r="C162" s="29" t="s">
        <v>7</v>
      </c>
      <c r="D162" s="29" t="s">
        <v>8</v>
      </c>
      <c r="E162" s="29" t="s">
        <v>324</v>
      </c>
      <c r="F162" s="29" t="s">
        <v>274</v>
      </c>
      <c r="G162" s="30">
        <v>448</v>
      </c>
      <c r="H162" s="30">
        <v>448</v>
      </c>
      <c r="I162" s="30">
        <f t="shared" si="2"/>
        <v>0</v>
      </c>
      <c r="J162" s="29"/>
      <c r="K162" s="29"/>
      <c r="L162" s="29"/>
      <c r="M162" s="29"/>
    </row>
    <row r="163" spans="1:13" ht="15" hidden="1">
      <c r="A163" s="28">
        <v>161</v>
      </c>
      <c r="B163" s="29" t="s">
        <v>328</v>
      </c>
      <c r="C163" s="29" t="s">
        <v>7</v>
      </c>
      <c r="D163" s="29" t="s">
        <v>8</v>
      </c>
      <c r="E163" s="29" t="s">
        <v>329</v>
      </c>
      <c r="F163" s="29" t="s">
        <v>257</v>
      </c>
      <c r="G163" s="30">
        <v>363</v>
      </c>
      <c r="H163" s="30">
        <v>363</v>
      </c>
      <c r="I163" s="30">
        <f t="shared" si="2"/>
        <v>0</v>
      </c>
      <c r="J163" s="29"/>
      <c r="K163" s="29"/>
      <c r="L163" s="29"/>
      <c r="M163" s="29"/>
    </row>
    <row r="164" spans="1:13" ht="15" hidden="1">
      <c r="A164" s="28">
        <v>162</v>
      </c>
      <c r="B164" s="29" t="s">
        <v>330</v>
      </c>
      <c r="C164" s="29" t="s">
        <v>7</v>
      </c>
      <c r="D164" s="29" t="s">
        <v>8</v>
      </c>
      <c r="E164" s="29" t="s">
        <v>329</v>
      </c>
      <c r="F164" s="29" t="s">
        <v>257</v>
      </c>
      <c r="G164" s="30">
        <v>308</v>
      </c>
      <c r="H164" s="30">
        <v>308</v>
      </c>
      <c r="I164" s="30">
        <f t="shared" si="2"/>
        <v>0</v>
      </c>
      <c r="J164" s="29"/>
      <c r="K164" s="29"/>
      <c r="L164" s="29"/>
      <c r="M164" s="29"/>
    </row>
    <row r="165" spans="1:13" ht="15" hidden="1">
      <c r="A165" s="28">
        <v>163</v>
      </c>
      <c r="B165" s="29" t="s">
        <v>331</v>
      </c>
      <c r="C165" s="29" t="s">
        <v>7</v>
      </c>
      <c r="D165" s="29" t="s">
        <v>8</v>
      </c>
      <c r="E165" s="29" t="s">
        <v>329</v>
      </c>
      <c r="F165" s="29" t="s">
        <v>13</v>
      </c>
      <c r="G165" s="30">
        <v>312</v>
      </c>
      <c r="H165" s="30">
        <v>312</v>
      </c>
      <c r="I165" s="30">
        <f t="shared" si="2"/>
        <v>0</v>
      </c>
      <c r="J165" s="29"/>
      <c r="K165" s="29"/>
      <c r="L165" s="29"/>
      <c r="M165" s="29"/>
    </row>
    <row r="166" spans="1:13" ht="15" hidden="1">
      <c r="A166" s="28">
        <v>164</v>
      </c>
      <c r="B166" s="29" t="s">
        <v>332</v>
      </c>
      <c r="C166" s="29" t="s">
        <v>7</v>
      </c>
      <c r="D166" s="29" t="s">
        <v>8</v>
      </c>
      <c r="E166" s="29" t="s">
        <v>329</v>
      </c>
      <c r="F166" s="29" t="s">
        <v>13</v>
      </c>
      <c r="G166" s="30">
        <v>1194</v>
      </c>
      <c r="H166" s="30">
        <v>1194</v>
      </c>
      <c r="I166" s="30">
        <f t="shared" si="2"/>
        <v>0</v>
      </c>
      <c r="J166" s="29"/>
      <c r="K166" s="29"/>
      <c r="L166" s="29"/>
      <c r="M166" s="29"/>
    </row>
    <row r="167" spans="1:13" ht="15" hidden="1">
      <c r="A167" s="28">
        <v>165</v>
      </c>
      <c r="B167" s="29" t="s">
        <v>333</v>
      </c>
      <c r="C167" s="29" t="s">
        <v>7</v>
      </c>
      <c r="D167" s="29" t="s">
        <v>8</v>
      </c>
      <c r="E167" s="29" t="s">
        <v>329</v>
      </c>
      <c r="F167" s="29" t="s">
        <v>13</v>
      </c>
      <c r="G167" s="30">
        <v>920</v>
      </c>
      <c r="H167" s="30">
        <v>920</v>
      </c>
      <c r="I167" s="30">
        <f t="shared" si="2"/>
        <v>0</v>
      </c>
      <c r="J167" s="29"/>
      <c r="K167" s="29"/>
      <c r="L167" s="29"/>
      <c r="M167" s="29"/>
    </row>
    <row r="168" spans="1:13" ht="15" hidden="1">
      <c r="A168" s="28">
        <v>166</v>
      </c>
      <c r="B168" s="29" t="s">
        <v>334</v>
      </c>
      <c r="C168" s="29" t="s">
        <v>7</v>
      </c>
      <c r="D168" s="29" t="s">
        <v>8</v>
      </c>
      <c r="E168" s="29" t="s">
        <v>329</v>
      </c>
      <c r="F168" s="29" t="s">
        <v>257</v>
      </c>
      <c r="G168" s="30">
        <v>479</v>
      </c>
      <c r="H168" s="30">
        <v>479</v>
      </c>
      <c r="I168" s="30">
        <f t="shared" si="2"/>
        <v>0</v>
      </c>
      <c r="J168" s="29"/>
      <c r="K168" s="29"/>
      <c r="L168" s="29"/>
      <c r="M168" s="29"/>
    </row>
    <row r="169" spans="1:13" ht="15">
      <c r="A169" s="28">
        <v>167</v>
      </c>
      <c r="B169" s="29"/>
      <c r="C169" s="29"/>
      <c r="D169" s="29"/>
      <c r="E169" s="29"/>
      <c r="F169" s="29"/>
      <c r="G169" s="30">
        <f>SUM(G2:G168)</f>
        <v>194129.03999999998</v>
      </c>
      <c r="H169" s="30">
        <f>SUM(H2:H168)</f>
        <v>192943.03999999998</v>
      </c>
      <c r="I169" s="30">
        <f t="shared" si="2"/>
        <v>1186</v>
      </c>
      <c r="J169" s="29"/>
      <c r="K169" s="29"/>
      <c r="L169" s="29"/>
      <c r="M169" s="29"/>
    </row>
    <row r="179" spans="8:8">
      <c r="H179" s="14">
        <v>650</v>
      </c>
    </row>
    <row r="180" spans="8:8">
      <c r="H180" s="14">
        <v>350</v>
      </c>
    </row>
    <row r="181" spans="8:8">
      <c r="H181" s="14">
        <f>1549-1199</f>
        <v>350</v>
      </c>
    </row>
  </sheetData>
  <autoFilter ref="A1:M169">
    <filterColumn colId="8">
      <filters>
        <filter val="1186.00"/>
        <filter val="148.00"/>
        <filter val="-148.00"/>
        <filter val="-162.00"/>
        <filter val="350.00"/>
        <filter val="650.00"/>
      </filters>
    </filterColumn>
  </autoFilter>
  <mergeCells count="1">
    <mergeCell ref="G89:G90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Remittance</vt:lpstr>
      <vt:lpstr>Short Payment</vt:lpstr>
      <vt:lpstr>Not paid by customer</vt:lpstr>
      <vt:lpstr>TBB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2023-07-12T17:28:08Z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