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 firstSheet="3" activeTab="3"/>
  </bookViews>
  <sheets>
    <sheet name="Sheet1" sheetId="1" state="hidden" r:id="rId1"/>
    <sheet name="dccs 08.04.23" sheetId="2" state="hidden" r:id="rId2"/>
    <sheet name="Sheet3" sheetId="3" state="hidden" r:id="rId3"/>
    <sheet name="09.04.23 to  15.04.24" sheetId="4" r:id="rId4"/>
  </sheets>
  <definedNames>
    <definedName name="_xlnm._FilterDatabase" localSheetId="0" hidden="1">Sheet1!$A$1:$G$62</definedName>
    <definedName name="_xlnm._FilterDatabase" localSheetId="1" hidden="1">'dccs 08.04.23'!$A$1:$G$55</definedName>
    <definedName name="_xlnm._FilterDatabase" localSheetId="2" hidden="1">Sheet3!$A$1:$G$14</definedName>
    <definedName name="_xlnm._FilterDatabase" localSheetId="3" hidden="1">'09.04.23 to  15.04.24'!$A$1:$G$58</definedName>
  </definedNames>
  <calcPr calcId="144525"/>
</workbook>
</file>

<file path=xl/sharedStrings.xml><?xml version="1.0" encoding="utf-8"?>
<sst xmlns="http://schemas.openxmlformats.org/spreadsheetml/2006/main" count="923" uniqueCount="244">
  <si>
    <t>WayBill No.</t>
  </si>
  <si>
    <t>WayBill Type</t>
  </si>
  <si>
    <t>Bill Type</t>
  </si>
  <si>
    <t>Book Date</t>
  </si>
  <si>
    <t>Customer</t>
  </si>
  <si>
    <t>Charge To be Collected</t>
  </si>
  <si>
    <t>10106022403047</t>
  </si>
  <si>
    <t>To-Pay</t>
  </si>
  <si>
    <t>RAJESH KANNA</t>
  </si>
  <si>
    <t>ipi 445847154818 rs.707/- dt 01.04.24</t>
  </si>
  <si>
    <t>10100722400398</t>
  </si>
  <si>
    <t>GIRIAS INVESTMENT</t>
  </si>
  <si>
    <t>upi 445847154818 rs.981/- dt 01.04.24</t>
  </si>
  <si>
    <t>03123122402974</t>
  </si>
  <si>
    <t>Mini Rich Fine Foods</t>
  </si>
  <si>
    <t>upi 40924675523 rs.2028/- dt 01.04.24</t>
  </si>
  <si>
    <t>09121822400749</t>
  </si>
  <si>
    <t>Mr.S.MOHAN</t>
  </si>
  <si>
    <t>upi 409207898182 rs.290/- di 01.04.24</t>
  </si>
  <si>
    <t>08119622400219</t>
  </si>
  <si>
    <t>MR. CHANDRASEKAR</t>
  </si>
  <si>
    <t>upi 409305152897 rs. dt 02.04.24</t>
  </si>
  <si>
    <t>10119022401356</t>
  </si>
  <si>
    <t>JCM TRADERS</t>
  </si>
  <si>
    <t>upi 446038364158 rs.581 dt 03.04.24</t>
  </si>
  <si>
    <t>09121822400751</t>
  </si>
  <si>
    <t>Mrs.UMARANI</t>
  </si>
  <si>
    <t>CPR KEMPRODUCTS INDIA PRIVATE LIMITED</t>
  </si>
  <si>
    <t>upi 409640802853 rs.168 dt 05.04.24</t>
  </si>
  <si>
    <t>10119022500017</t>
  </si>
  <si>
    <t>ASHOK KUMAR</t>
  </si>
  <si>
    <t>upi 446209894846 rs.2069 dt 05.04.24</t>
  </si>
  <si>
    <t>03123622500026</t>
  </si>
  <si>
    <t>NAVARATNA JEWELLERS</t>
  </si>
  <si>
    <t>upi 446534387175 rs.4408/- dt 08.04.24 ss</t>
  </si>
  <si>
    <t>09103822500023</t>
  </si>
  <si>
    <t>MR.S. HARIHARAN</t>
  </si>
  <si>
    <t>07115922500009</t>
  </si>
  <si>
    <t>THE TV SHOP</t>
  </si>
  <si>
    <t>09103822500030</t>
  </si>
  <si>
    <t>MR.B.SURESH REVATHI</t>
  </si>
  <si>
    <t>10130222500019</t>
  </si>
  <si>
    <t>SOUTH INDIAN ENTERPRISES</t>
  </si>
  <si>
    <t>10103222500024</t>
  </si>
  <si>
    <t>SOUTHERN PACKAGING</t>
  </si>
  <si>
    <t>10103622500053</t>
  </si>
  <si>
    <t>B.MANOHARAN</t>
  </si>
  <si>
    <t>09121822400737</t>
  </si>
  <si>
    <t>YUVASRI TRADITIONAL SHOP-(SURESH)</t>
  </si>
  <si>
    <t xml:space="preserve">Cash remitted  Rs.33120/- date: 08.04.24 RBL Saveetha branch </t>
  </si>
  <si>
    <t>05100322405295</t>
  </si>
  <si>
    <t>SWAMYS CAFE</t>
  </si>
  <si>
    <t>09103822400496</t>
  </si>
  <si>
    <t>voc noolagam</t>
  </si>
  <si>
    <t>10100722500002</t>
  </si>
  <si>
    <t>K DINESH</t>
  </si>
  <si>
    <t>07105222400831</t>
  </si>
  <si>
    <t>V.O.C NOLAGAM</t>
  </si>
  <si>
    <t>10127022500004</t>
  </si>
  <si>
    <t>VINOTH</t>
  </si>
  <si>
    <t>10105622500004</t>
  </si>
  <si>
    <t>Gokul</t>
  </si>
  <si>
    <t>10100722500009</t>
  </si>
  <si>
    <t>09121822500002</t>
  </si>
  <si>
    <t>Loganathan perungudi</t>
  </si>
  <si>
    <t>03123322500009</t>
  </si>
  <si>
    <t>ELITE EQUIPMENTS</t>
  </si>
  <si>
    <t>07105222500002</t>
  </si>
  <si>
    <t>MEENA AGENCIES</t>
  </si>
  <si>
    <t>09102122500001</t>
  </si>
  <si>
    <t>STANCE BUSINESS SOLUTION</t>
  </si>
  <si>
    <t>12124922400163</t>
  </si>
  <si>
    <t>h&amp;s supply chain services pvt ltd  (1015-180)</t>
  </si>
  <si>
    <t>02106622500052</t>
  </si>
  <si>
    <t>SHRI KUMARAN PAINTS</t>
  </si>
  <si>
    <t>08100422404060</t>
  </si>
  <si>
    <t>EVEREADY INDUSTRIES INDIA LIMITED</t>
  </si>
  <si>
    <t>10101722402150</t>
  </si>
  <si>
    <t>SVS AGENCIES PVT LTD</t>
  </si>
  <si>
    <t>09101822500008</t>
  </si>
  <si>
    <t>adhirafoods and cekkuoil</t>
  </si>
  <si>
    <t>10130222500010</t>
  </si>
  <si>
    <t>RAMDEV</t>
  </si>
  <si>
    <t>10100722500026</t>
  </si>
  <si>
    <t>SINE WAVEPOWER CONTROL</t>
  </si>
  <si>
    <t>09100822500011</t>
  </si>
  <si>
    <t>SK HEALTH CARE</t>
  </si>
  <si>
    <t>05118022500027</t>
  </si>
  <si>
    <t>L V N ENTERPRISES</t>
  </si>
  <si>
    <t>05100322500056</t>
  </si>
  <si>
    <t>RAMAKRISHNAN</t>
  </si>
  <si>
    <t>10100722500029</t>
  </si>
  <si>
    <t>Girias Investment Pvt Ltd</t>
  </si>
  <si>
    <t>10106022500013</t>
  </si>
  <si>
    <t>ZETA FORMULATION PRIVATE LIMITED</t>
  </si>
  <si>
    <t>12124922400707</t>
  </si>
  <si>
    <t>PACHAI TRADERS ( 11770 - 10500 cash received balance booking agent responsibility fixed...)</t>
  </si>
  <si>
    <t>09102222500006</t>
  </si>
  <si>
    <t>VISHAAL</t>
  </si>
  <si>
    <t>03123322500016</t>
  </si>
  <si>
    <t>ADHITHYA PUBLIC SCHOOL</t>
  </si>
  <si>
    <t>05119822500004</t>
  </si>
  <si>
    <t>BRILLIANT MOTOR</t>
  </si>
  <si>
    <t>12101422500035</t>
  </si>
  <si>
    <t>12124922401023</t>
  </si>
  <si>
    <t>MR.PONNUSWAMY SIR-CMD</t>
  </si>
  <si>
    <t>WRITE OFF</t>
  </si>
  <si>
    <t>PAID</t>
  </si>
  <si>
    <t>HAVELLS INDIA LIMITED - SRICITY</t>
  </si>
  <si>
    <t>BILLING</t>
  </si>
  <si>
    <t>03117222500009</t>
  </si>
  <si>
    <t>PURE CHEMICALS CO</t>
  </si>
  <si>
    <t>erode agent responsinlity fixed ref mai dt  04.04.24</t>
  </si>
  <si>
    <t>Please debit amount Rs.1270 to Erode city agent. ref mail dt 05.04.24</t>
  </si>
  <si>
    <t>09102122400506</t>
  </si>
  <si>
    <t>LG ELECTRINCS INDIA PV LTD</t>
  </si>
  <si>
    <r>
      <rPr>
        <sz val="11"/>
        <color theme="1"/>
        <rFont val="Calibri"/>
        <charset val="134"/>
        <scheme val="minor"/>
      </rPr>
      <t xml:space="preserve">upi 446687216122 rs.650/- dt 09.04.24 s,mani  </t>
    </r>
    <r>
      <rPr>
        <b/>
        <sz val="12"/>
        <color rgb="FFFF0000"/>
        <rFont val="Calibri"/>
        <charset val="134"/>
        <scheme val="minor"/>
      </rPr>
      <t>old payment 31.03.24 dccs</t>
    </r>
  </si>
  <si>
    <t>02100112500079</t>
  </si>
  <si>
    <t>Paid</t>
  </si>
  <si>
    <t>BOOKING</t>
  </si>
  <si>
    <t>06-Apr-2024</t>
  </si>
  <si>
    <t>Billing</t>
  </si>
  <si>
    <t>02100112500080</t>
  </si>
  <si>
    <t>02100112500081</t>
  </si>
  <si>
    <t>02100112500082</t>
  </si>
  <si>
    <t>02100112500083</t>
  </si>
  <si>
    <t>02100112500084</t>
  </si>
  <si>
    <t>02100112500085</t>
  </si>
  <si>
    <t>02100112500086</t>
  </si>
  <si>
    <t>DELIVERY</t>
  </si>
  <si>
    <t>04-Apr-2024</t>
  </si>
  <si>
    <t>03-Apr-2024</t>
  </si>
  <si>
    <t>01-Apr-2024</t>
  </si>
  <si>
    <t>02-Apr-2024</t>
  </si>
  <si>
    <t>30-Mar-2024</t>
  </si>
  <si>
    <t>28-Feb-2024</t>
  </si>
  <si>
    <t>25-Mar-2024</t>
  </si>
  <si>
    <t>18-Mar-2024</t>
  </si>
  <si>
    <t>27-Mar-2024</t>
  </si>
  <si>
    <t>05-Apr-2024</t>
  </si>
  <si>
    <t>23-Mar-2024</t>
  </si>
  <si>
    <t>03-Jan-2024</t>
  </si>
  <si>
    <t>h&amp;s supply chain services pvt ltd</t>
  </si>
  <si>
    <t>29-Feb-2024</t>
  </si>
  <si>
    <t>02100112500056</t>
  </si>
  <si>
    <t>29-Mar-2024</t>
  </si>
  <si>
    <t>31-Mar-2024</t>
  </si>
  <si>
    <t>write off</t>
  </si>
  <si>
    <t>02100112500091</t>
  </si>
  <si>
    <t>08-Apr-2024</t>
  </si>
  <si>
    <t>TYP RUBBER BELTINGS ( INDIA ) PVT LTD</t>
  </si>
  <si>
    <t>upi 409999756468 rs.745/- dt 08.04.24</t>
  </si>
  <si>
    <t>02100112500090</t>
  </si>
  <si>
    <t>KARCHER CLEANING SYSTEM PVT.LTD</t>
  </si>
  <si>
    <t>Reference No:0411161515</t>
  </si>
  <si>
    <r>
      <rPr>
        <sz val="12"/>
        <color rgb="FF000000"/>
        <rFont val="Arial"/>
        <charset val="134"/>
      </rPr>
      <t>From Account:309004225472</t>
    </r>
  </si>
  <si>
    <r>
      <rPr>
        <sz val="12"/>
        <color rgb="FF000000"/>
        <rFont val="Arial"/>
        <charset val="134"/>
      </rPr>
      <t>To Account:VAPONPU000249</t>
    </r>
  </si>
  <si>
    <r>
      <rPr>
        <sz val="12"/>
        <color rgb="FF000000"/>
        <rFont val="Arial"/>
        <charset val="134"/>
      </rPr>
      <t>Payee Nickname:chennai hub dccs</t>
    </r>
  </si>
  <si>
    <r>
      <rPr>
        <sz val="12"/>
        <color rgb="FF000000"/>
        <rFont val="Arial"/>
        <charset val="134"/>
      </rPr>
      <t>Amount:竄ｹ227</t>
    </r>
  </si>
  <si>
    <r>
      <rPr>
        <sz val="12"/>
        <color rgb="FF000000"/>
        <rFont val="Arial"/>
        <charset val="134"/>
      </rPr>
      <t>Transaction Date:</t>
    </r>
    <r>
      <rPr>
        <sz val="12"/>
        <color rgb="FF000000"/>
        <rFont val="Arial"/>
        <charset val="134"/>
      </rPr>
      <t>11 Apr, 2024</t>
    </r>
    <r>
      <rPr>
        <sz val="12"/>
        <color rgb="FF000000"/>
        <rFont val="Arial"/>
        <charset val="134"/>
      </rPr>
      <t xml:space="preserve"> (</t>
    </r>
    <r>
      <rPr>
        <sz val="12"/>
        <color rgb="FF000000"/>
        <rFont val="Arial"/>
        <charset val="134"/>
      </rPr>
      <t>Today</t>
    </r>
    <r>
      <rPr>
        <sz val="12"/>
        <color rgb="FF000000"/>
        <rFont val="Arial"/>
        <charset val="134"/>
      </rPr>
      <t>)</t>
    </r>
  </si>
  <si>
    <t>03102722500021</t>
  </si>
  <si>
    <t>THARAYIL KICTECN</t>
  </si>
  <si>
    <t>08105522500005</t>
  </si>
  <si>
    <t>THE TV SHOP SAIDAPET</t>
  </si>
  <si>
    <t>10105622500022</t>
  </si>
  <si>
    <t>SS THERMAL SOLUTIONS</t>
  </si>
  <si>
    <t>12101422500051</t>
  </si>
  <si>
    <t>10119022500026</t>
  </si>
  <si>
    <t>SIVA  RAJASEKAR</t>
  </si>
  <si>
    <t>upi 410174752037 rs.277/- dt 10.04.24</t>
  </si>
  <si>
    <t>06101122500001</t>
  </si>
  <si>
    <t>PON PURE CHEMICELS PVT LTD</t>
  </si>
  <si>
    <t>Manual No.</t>
  </si>
  <si>
    <t>cash Rs.20,000 remitted to Bank (RBL) saveetha branch date: 15.04.24  and 182/-  ref no 0415162040 date: 15.04.24</t>
  </si>
  <si>
    <t>09-Apr-2024</t>
  </si>
  <si>
    <t>01102322500042</t>
  </si>
  <si>
    <t>GIRIAS INVESTMENT PVT LTD</t>
  </si>
  <si>
    <t>03106422500030</t>
  </si>
  <si>
    <t>03123322500064</t>
  </si>
  <si>
    <t>S.ELUMALAI</t>
  </si>
  <si>
    <t>09117622500005</t>
  </si>
  <si>
    <t>RS PHARMA</t>
  </si>
  <si>
    <t>09121822500017</t>
  </si>
  <si>
    <t>PARTHIPAN AMB</t>
  </si>
  <si>
    <t>10103622500075</t>
  </si>
  <si>
    <t>VASANTH &amp; CO CHENNAI TAMBARAM</t>
  </si>
  <si>
    <t>10124722500027</t>
  </si>
  <si>
    <t>CHEVRON LIFE SCIENCES</t>
  </si>
  <si>
    <t>10127022500023</t>
  </si>
  <si>
    <t>10-Apr-2024</t>
  </si>
  <si>
    <t>MADHURAM TRADERS</t>
  </si>
  <si>
    <t>07115922500018</t>
  </si>
  <si>
    <t>10130222500043</t>
  </si>
  <si>
    <t>11-Apr-2024</t>
  </si>
  <si>
    <t>SRI NIRAI VARI EXPORTS</t>
  </si>
  <si>
    <t>10130222500044</t>
  </si>
  <si>
    <t>BIRUNDHA STORE</t>
  </si>
  <si>
    <t>05100322500267</t>
  </si>
  <si>
    <t>uzhavan agri clinic</t>
  </si>
  <si>
    <t>09101822500019</t>
  </si>
  <si>
    <t>12-Apr-2024</t>
  </si>
  <si>
    <t>05111422400539</t>
  </si>
  <si>
    <t>13-Mar-2024</t>
  </si>
  <si>
    <t>SRI BALAJI BOOKS CORNER</t>
  </si>
  <si>
    <t>upi 410269909017 rs.5649 dt 11.04.24</t>
  </si>
  <si>
    <t>05111422400545</t>
  </si>
  <si>
    <t>10103222500008</t>
  </si>
  <si>
    <t>expert value pack llp</t>
  </si>
  <si>
    <t>upi 410210433721 rs.427 dt 11.04.24</t>
  </si>
  <si>
    <t>02100112500117</t>
  </si>
  <si>
    <t>EXPERT VALUE PACK LLP</t>
  </si>
  <si>
    <t>02100112500149</t>
  </si>
  <si>
    <t>13-Apr-2024</t>
  </si>
  <si>
    <t>ADHIRA FOODS AND CHEKKKKU OILS</t>
  </si>
  <si>
    <t>upi 447273702730 rs.413/- dt 15.04.24</t>
  </si>
  <si>
    <t>03123622500044</t>
  </si>
  <si>
    <t>VUMMIDI BANGARU JEWELLERS</t>
  </si>
  <si>
    <t>upi 410420922627 rs.388/-dt 13.04.24</t>
  </si>
  <si>
    <t>02100112500118</t>
  </si>
  <si>
    <t>PON PURE LOGISTICS PRIVATE LIMITED</t>
  </si>
  <si>
    <t>write off quarantine stock sent to bangalore</t>
  </si>
  <si>
    <t>02100112500119</t>
  </si>
  <si>
    <t>02100112500120</t>
  </si>
  <si>
    <t>02100112500121</t>
  </si>
  <si>
    <t>02100112500122</t>
  </si>
  <si>
    <t>02100112500123</t>
  </si>
  <si>
    <t>02100112500124</t>
  </si>
  <si>
    <t>02100112500125</t>
  </si>
  <si>
    <t>02100112500126</t>
  </si>
  <si>
    <t>02100112500127</t>
  </si>
  <si>
    <t>02100112500139</t>
  </si>
  <si>
    <t>02100112500141</t>
  </si>
  <si>
    <t>02100112500143</t>
  </si>
  <si>
    <t>02100112500147</t>
  </si>
  <si>
    <t>02100112500152</t>
  </si>
  <si>
    <t>02100112500153</t>
  </si>
  <si>
    <t>02100112500142</t>
  </si>
  <si>
    <t>02100112500144</t>
  </si>
  <si>
    <t>02100112500145</t>
  </si>
  <si>
    <t>02100112500146</t>
  </si>
  <si>
    <t>02100112500148</t>
  </si>
  <si>
    <t>02100112500162</t>
  </si>
  <si>
    <t>02100112500168</t>
  </si>
  <si>
    <t>02100112500169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</si>
</sst>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58">
    <font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7030A0"/>
      <name val="Calibri"/>
      <charset val="134"/>
      <scheme val="minor"/>
    </font>
    <font>
      <b/>
      <sz val="8"/>
      <color rgb="FF7030A0"/>
      <name val="Calibri"/>
      <charset val="134"/>
      <scheme val="minor"/>
    </font>
    <font>
      <sz val="8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indexed="8"/>
      <name val="Arial"/>
      <charset val="1"/>
    </font>
    <font>
      <sz val="9"/>
      <color rgb="FFFF0000"/>
      <name val="Arial"/>
      <charset val="1"/>
    </font>
    <font>
      <sz val="9"/>
      <color rgb="FFFF0000"/>
      <name val="Calibri"/>
      <charset val="134"/>
      <scheme val="minor"/>
    </font>
    <font>
      <b/>
      <sz val="9"/>
      <color rgb="FF7030A0"/>
      <name val="Arial"/>
      <charset val="1"/>
    </font>
    <font>
      <b/>
      <sz val="9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0070C0"/>
      <name val="Cambria"/>
      <charset val="134"/>
    </font>
    <font>
      <b/>
      <sz val="10"/>
      <color rgb="FF0070C0"/>
      <name val="Cambria"/>
      <charset val="1"/>
    </font>
    <font>
      <sz val="11"/>
      <color rgb="FF1F497D"/>
      <name val="Calibri"/>
      <charset val="134"/>
    </font>
    <font>
      <b/>
      <sz val="11"/>
      <color rgb="FF7030A0"/>
      <name val="Cambria"/>
      <charset val="134"/>
    </font>
    <font>
      <b/>
      <sz val="12"/>
      <color rgb="FF7030A0"/>
      <name val="Calibri"/>
      <charset val="134"/>
      <scheme val="minor"/>
    </font>
    <font>
      <b/>
      <sz val="12"/>
      <color rgb="FF7030A0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theme="0"/>
      <name val="Calibri"/>
      <charset val="134"/>
    </font>
    <font>
      <sz val="12"/>
      <color rgb="FF000000"/>
      <name val="Arial"/>
      <charset val="134"/>
    </font>
    <font>
      <b/>
      <sz val="9"/>
      <color theme="1"/>
      <name val="Calibri"/>
      <charset val="134"/>
      <scheme val="minor"/>
    </font>
    <font>
      <b/>
      <sz val="8"/>
      <color rgb="FF7030A0"/>
      <name val="Cambria"/>
      <charset val="1"/>
    </font>
    <font>
      <b/>
      <sz val="9"/>
      <color rgb="FF7030A0"/>
      <name val="Cambria"/>
      <charset val="134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rgb="FF0070C0"/>
      <name val="Cambria"/>
      <charset val="1"/>
    </font>
    <font>
      <b/>
      <sz val="9"/>
      <color rgb="FF0070C0"/>
      <name val="Cambria"/>
      <charset val="134"/>
    </font>
    <font>
      <sz val="8"/>
      <color rgb="FFFF0000"/>
      <name val="Arial"/>
      <charset val="1"/>
    </font>
    <font>
      <b/>
      <sz val="11"/>
      <color theme="1"/>
      <name val="Calibri"/>
      <charset val="134"/>
      <scheme val="minor"/>
    </font>
    <font>
      <sz val="10"/>
      <color theme="0"/>
      <name val="Calibri"/>
      <charset val="1"/>
    </font>
    <font>
      <sz val="10"/>
      <color theme="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libri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7" fillId="9" borderId="9" applyNumberFormat="0" applyAlignment="0" applyProtection="0">
      <alignment vertical="center"/>
    </xf>
    <xf numFmtId="0" fontId="48" fillId="9" borderId="8" applyNumberFormat="0" applyAlignment="0" applyProtection="0">
      <alignment vertical="center"/>
    </xf>
    <xf numFmtId="0" fontId="49" fillId="10" borderId="10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8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Border="1" applyAlignment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9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0" fontId="11" fillId="0" borderId="1" xfId="0" applyFont="1" applyBorder="1" applyAlignment="1">
      <alignment horizontal="left" vertical="center"/>
    </xf>
    <xf numFmtId="180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2" fillId="0" borderId="1" xfId="0" applyFont="1" applyFill="1" applyBorder="1" applyAlignment="1" applyProtection="1">
      <alignment horizontal="left" vertical="center" readingOrder="1"/>
      <protection locked="0"/>
    </xf>
    <xf numFmtId="0" fontId="13" fillId="0" borderId="1" xfId="0" applyFont="1" applyBorder="1" applyAlignment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 applyProtection="1">
      <alignment horizontal="left" vertical="center" readingOrder="1"/>
      <protection locked="0"/>
    </xf>
    <xf numFmtId="0" fontId="20" fillId="0" borderId="0" xfId="0" applyFont="1"/>
    <xf numFmtId="0" fontId="21" fillId="0" borderId="1" xfId="0" applyFont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23" fillId="0" borderId="0" xfId="0" applyFont="1"/>
    <xf numFmtId="0" fontId="0" fillId="3" borderId="1" xfId="0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25" fillId="5" borderId="1" xfId="0" applyFont="1" applyFill="1" applyBorder="1"/>
    <xf numFmtId="0" fontId="26" fillId="0" borderId="0" xfId="0" applyFont="1"/>
    <xf numFmtId="0" fontId="0" fillId="4" borderId="0" xfId="0" applyFill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 applyProtection="1">
      <alignment horizontal="left" vertical="center" readingOrder="1"/>
      <protection locked="0"/>
    </xf>
    <xf numFmtId="0" fontId="29" fillId="0" borderId="1" xfId="0" applyFont="1" applyFill="1" applyBorder="1" applyAlignment="1">
      <alignment horizontal="left" vertical="center"/>
    </xf>
    <xf numFmtId="180" fontId="2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8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1" fillId="0" borderId="1" xfId="0" applyNumberFormat="1" applyFont="1" applyFill="1" applyBorder="1" applyAlignment="1">
      <alignment horizontal="left" vertical="center"/>
    </xf>
    <xf numFmtId="183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 applyProtection="1">
      <alignment horizontal="left" vertical="center" readingOrder="1"/>
      <protection locked="0"/>
    </xf>
    <xf numFmtId="180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1" fillId="0" borderId="1" xfId="0" applyFont="1" applyFill="1" applyBorder="1" applyAlignment="1" applyProtection="1">
      <alignment horizontal="left" vertical="center" readingOrder="1"/>
      <protection locked="0"/>
    </xf>
    <xf numFmtId="180" fontId="31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1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2" fillId="4" borderId="1" xfId="0" applyFont="1" applyFill="1" applyBorder="1" applyAlignment="1" applyProtection="1">
      <alignment horizontal="left" vertical="center" readingOrder="1"/>
      <protection locked="0"/>
    </xf>
    <xf numFmtId="0" fontId="33" fillId="4" borderId="1" xfId="0" applyFont="1" applyFill="1" applyBorder="1" applyAlignment="1">
      <alignment horizontal="left" vertical="center"/>
    </xf>
    <xf numFmtId="180" fontId="32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3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4" fillId="0" borderId="1" xfId="0" applyFont="1" applyFill="1" applyBorder="1" applyAlignment="1" applyProtection="1">
      <alignment horizontal="left" vertical="center" readingOrder="1"/>
      <protection locked="0"/>
    </xf>
    <xf numFmtId="180" fontId="34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4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83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82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83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4" fillId="0" borderId="3" xfId="0" applyFont="1" applyFill="1" applyBorder="1" applyAlignment="1" applyProtection="1">
      <alignment horizontal="left" vertical="center" readingOrder="1"/>
      <protection locked="0"/>
    </xf>
    <xf numFmtId="180" fontId="34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34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31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35" fillId="3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80" fontId="31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5" fillId="4" borderId="1" xfId="0" applyFont="1" applyFill="1" applyBorder="1" applyAlignment="1">
      <alignment horizontal="left" vertical="center"/>
    </xf>
    <xf numFmtId="0" fontId="36" fillId="6" borderId="1" xfId="0" applyFont="1" applyFill="1" applyBorder="1" applyAlignment="1" applyProtection="1">
      <alignment horizontal="left" vertical="center" readingOrder="1"/>
      <protection locked="0"/>
    </xf>
    <xf numFmtId="180" fontId="36" fillId="6" borderId="1" xfId="0" applyNumberFormat="1" applyFont="1" applyFill="1" applyBorder="1" applyAlignment="1" applyProtection="1">
      <alignment horizontal="left" vertical="center" readingOrder="1"/>
      <protection locked="0"/>
    </xf>
    <xf numFmtId="0" fontId="37" fillId="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7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FF0000"/>
      </font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4543425</xdr:colOff>
      <xdr:row>65</xdr:row>
      <xdr:rowOff>130810</xdr:rowOff>
    </xdr:from>
    <xdr:to>
      <xdr:col>15</xdr:col>
      <xdr:colOff>581025</xdr:colOff>
      <xdr:row>91</xdr:row>
      <xdr:rowOff>6985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44830" y="12522835"/>
          <a:ext cx="7648575" cy="482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0411161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zoomScale="130" zoomScaleNormal="130" workbookViewId="0">
      <selection activeCell="G11" sqref="G11"/>
    </sheetView>
  </sheetViews>
  <sheetFormatPr defaultColWidth="9" defaultRowHeight="15"/>
  <cols>
    <col min="1" max="1" width="19.8571428571429" style="34" customWidth="1"/>
    <col min="2" max="2" width="11.1428571428571" style="34" customWidth="1"/>
    <col min="3" max="3" width="12.2857142857143" style="34" customWidth="1"/>
    <col min="4" max="4" width="10.8571428571429" style="34" customWidth="1"/>
    <col min="5" max="5" width="57.7904761904762" style="34" customWidth="1"/>
    <col min="6" max="6" width="18.5714285714286" style="34" customWidth="1"/>
    <col min="7" max="7" width="102.142857142857" style="34" customWidth="1"/>
    <col min="8" max="16384" width="9" style="5"/>
  </cols>
  <sheetData>
    <row r="1" spans="1:7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/>
    </row>
    <row r="2" spans="1:7">
      <c r="A2" s="52" t="s">
        <v>6</v>
      </c>
      <c r="B2" s="52" t="s">
        <v>7</v>
      </c>
      <c r="C2" s="53"/>
      <c r="D2" s="54">
        <v>45383</v>
      </c>
      <c r="E2" s="52" t="s">
        <v>8</v>
      </c>
      <c r="F2" s="55">
        <v>707</v>
      </c>
      <c r="G2" s="42" t="s">
        <v>9</v>
      </c>
    </row>
    <row r="3" spans="1:7">
      <c r="A3" s="52" t="s">
        <v>10</v>
      </c>
      <c r="B3" s="52" t="s">
        <v>7</v>
      </c>
      <c r="C3" s="53"/>
      <c r="D3" s="54">
        <v>45383</v>
      </c>
      <c r="E3" s="52" t="s">
        <v>11</v>
      </c>
      <c r="F3" s="55">
        <v>274</v>
      </c>
      <c r="G3" s="42" t="s">
        <v>12</v>
      </c>
    </row>
    <row r="4" spans="1:7">
      <c r="A4" s="52" t="s">
        <v>13</v>
      </c>
      <c r="B4" s="52" t="s">
        <v>7</v>
      </c>
      <c r="C4" s="53"/>
      <c r="D4" s="54">
        <v>45383</v>
      </c>
      <c r="E4" s="52" t="s">
        <v>14</v>
      </c>
      <c r="F4" s="55">
        <v>2038</v>
      </c>
      <c r="G4" s="42" t="s">
        <v>15</v>
      </c>
    </row>
    <row r="5" spans="1:7">
      <c r="A5" s="52" t="s">
        <v>16</v>
      </c>
      <c r="B5" s="52" t="s">
        <v>7</v>
      </c>
      <c r="C5" s="53"/>
      <c r="D5" s="54">
        <v>45383</v>
      </c>
      <c r="E5" s="52" t="s">
        <v>17</v>
      </c>
      <c r="F5" s="56">
        <v>290</v>
      </c>
      <c r="G5" s="42" t="s">
        <v>18</v>
      </c>
    </row>
    <row r="6" spans="1:7">
      <c r="A6" s="52" t="s">
        <v>19</v>
      </c>
      <c r="B6" s="52" t="s">
        <v>7</v>
      </c>
      <c r="C6" s="42"/>
      <c r="D6" s="54">
        <v>45384</v>
      </c>
      <c r="E6" s="52" t="s">
        <v>20</v>
      </c>
      <c r="F6" s="55">
        <v>206</v>
      </c>
      <c r="G6" s="42" t="s">
        <v>21</v>
      </c>
    </row>
    <row r="7" spans="1:7">
      <c r="A7" s="52" t="s">
        <v>22</v>
      </c>
      <c r="B7" s="52" t="s">
        <v>7</v>
      </c>
      <c r="C7" s="42"/>
      <c r="D7" s="54">
        <v>45385</v>
      </c>
      <c r="E7" s="52" t="s">
        <v>23</v>
      </c>
      <c r="F7" s="55">
        <v>385</v>
      </c>
      <c r="G7" s="42" t="s">
        <v>24</v>
      </c>
    </row>
    <row r="8" s="1" customFormat="1" spans="1:7">
      <c r="A8" s="52" t="s">
        <v>25</v>
      </c>
      <c r="B8" s="52" t="s">
        <v>7</v>
      </c>
      <c r="C8" s="42"/>
      <c r="D8" s="54">
        <v>45385</v>
      </c>
      <c r="E8" s="52" t="s">
        <v>26</v>
      </c>
      <c r="F8" s="55">
        <v>196</v>
      </c>
      <c r="G8" s="42" t="s">
        <v>24</v>
      </c>
    </row>
    <row r="9" spans="1:7">
      <c r="A9" s="57">
        <v>2100112500056</v>
      </c>
      <c r="B9" s="42"/>
      <c r="C9" s="42"/>
      <c r="D9" s="58">
        <v>45387</v>
      </c>
      <c r="E9" s="59" t="s">
        <v>27</v>
      </c>
      <c r="F9" s="59">
        <v>168</v>
      </c>
      <c r="G9" s="42" t="s">
        <v>28</v>
      </c>
    </row>
    <row r="10" spans="1:7">
      <c r="A10" s="52" t="s">
        <v>29</v>
      </c>
      <c r="B10" s="52" t="s">
        <v>7</v>
      </c>
      <c r="C10" s="42"/>
      <c r="D10" s="54">
        <v>45387</v>
      </c>
      <c r="E10" s="52" t="s">
        <v>30</v>
      </c>
      <c r="F10" s="55">
        <v>2069</v>
      </c>
      <c r="G10" s="42" t="s">
        <v>31</v>
      </c>
    </row>
    <row r="11" s="1" customFormat="1" spans="1:9">
      <c r="A11" s="60" t="s">
        <v>32</v>
      </c>
      <c r="B11" s="60" t="s">
        <v>7</v>
      </c>
      <c r="C11" s="31"/>
      <c r="D11" s="61">
        <v>45391</v>
      </c>
      <c r="E11" s="60" t="s">
        <v>33</v>
      </c>
      <c r="F11" s="62">
        <v>4408</v>
      </c>
      <c r="G11" s="31" t="s">
        <v>34</v>
      </c>
      <c r="I11" s="1">
        <f>H11</f>
        <v>0</v>
      </c>
    </row>
    <row r="12" s="32" customFormat="1" spans="1:7">
      <c r="A12" s="63" t="s">
        <v>35</v>
      </c>
      <c r="B12" s="63" t="s">
        <v>7</v>
      </c>
      <c r="C12" s="34"/>
      <c r="D12" s="64">
        <v>45391</v>
      </c>
      <c r="E12" s="63" t="s">
        <v>36</v>
      </c>
      <c r="F12" s="65">
        <v>524</v>
      </c>
      <c r="G12" s="34"/>
    </row>
    <row r="13" spans="1:6">
      <c r="A13" s="63" t="s">
        <v>37</v>
      </c>
      <c r="B13" s="63" t="s">
        <v>7</v>
      </c>
      <c r="D13" s="64">
        <v>45391</v>
      </c>
      <c r="E13" s="63" t="s">
        <v>38</v>
      </c>
      <c r="F13" s="65">
        <v>2800</v>
      </c>
    </row>
    <row r="14" s="1" customFormat="1" spans="1:7">
      <c r="A14" s="63" t="s">
        <v>39</v>
      </c>
      <c r="B14" s="63" t="s">
        <v>7</v>
      </c>
      <c r="C14" s="34"/>
      <c r="D14" s="64">
        <v>45391</v>
      </c>
      <c r="E14" s="63" t="s">
        <v>40</v>
      </c>
      <c r="F14" s="65">
        <v>605</v>
      </c>
      <c r="G14" s="34"/>
    </row>
    <row r="15" spans="1:6">
      <c r="A15" s="63" t="s">
        <v>41</v>
      </c>
      <c r="B15" s="63" t="s">
        <v>7</v>
      </c>
      <c r="D15" s="64">
        <v>45391</v>
      </c>
      <c r="E15" s="63" t="s">
        <v>42</v>
      </c>
      <c r="F15" s="65">
        <v>235</v>
      </c>
    </row>
    <row r="16" spans="1:6">
      <c r="A16" s="63" t="s">
        <v>43</v>
      </c>
      <c r="B16" s="63" t="s">
        <v>7</v>
      </c>
      <c r="D16" s="64">
        <v>45391</v>
      </c>
      <c r="E16" s="63" t="s">
        <v>44</v>
      </c>
      <c r="F16" s="65">
        <v>998</v>
      </c>
    </row>
    <row r="17" s="49" customFormat="1" spans="1:7">
      <c r="A17" s="63" t="s">
        <v>45</v>
      </c>
      <c r="B17" s="63" t="s">
        <v>7</v>
      </c>
      <c r="C17" s="34"/>
      <c r="D17" s="64">
        <v>45391</v>
      </c>
      <c r="E17" s="63" t="s">
        <v>46</v>
      </c>
      <c r="F17" s="65">
        <v>200</v>
      </c>
      <c r="G17" s="34"/>
    </row>
    <row r="18" s="49" customFormat="1" spans="1:7">
      <c r="A18" s="66" t="s">
        <v>47</v>
      </c>
      <c r="B18" s="66" t="s">
        <v>7</v>
      </c>
      <c r="C18" s="67"/>
      <c r="D18" s="68">
        <v>45383</v>
      </c>
      <c r="E18" s="66" t="s">
        <v>48</v>
      </c>
      <c r="F18" s="69">
        <v>1342</v>
      </c>
      <c r="G18" s="39" t="s">
        <v>49</v>
      </c>
    </row>
    <row r="19" s="49" customFormat="1" spans="1:7">
      <c r="A19" s="66" t="s">
        <v>50</v>
      </c>
      <c r="B19" s="66" t="s">
        <v>7</v>
      </c>
      <c r="C19" s="39"/>
      <c r="D19" s="68">
        <v>45384</v>
      </c>
      <c r="E19" s="66" t="s">
        <v>51</v>
      </c>
      <c r="F19" s="69">
        <v>1268</v>
      </c>
      <c r="G19" s="39" t="s">
        <v>49</v>
      </c>
    </row>
    <row r="20" s="49" customFormat="1" spans="1:7">
      <c r="A20" s="66" t="s">
        <v>52</v>
      </c>
      <c r="B20" s="66" t="s">
        <v>7</v>
      </c>
      <c r="C20" s="39"/>
      <c r="D20" s="68">
        <v>45384</v>
      </c>
      <c r="E20" s="66" t="s">
        <v>53</v>
      </c>
      <c r="F20" s="69">
        <v>3276</v>
      </c>
      <c r="G20" s="39" t="s">
        <v>49</v>
      </c>
    </row>
    <row r="21" s="49" customFormat="1" spans="1:7">
      <c r="A21" s="66" t="s">
        <v>54</v>
      </c>
      <c r="B21" s="66" t="s">
        <v>7</v>
      </c>
      <c r="C21" s="39"/>
      <c r="D21" s="68">
        <v>45384</v>
      </c>
      <c r="E21" s="66" t="s">
        <v>55</v>
      </c>
      <c r="F21" s="69">
        <v>493</v>
      </c>
      <c r="G21" s="39" t="s">
        <v>49</v>
      </c>
    </row>
    <row r="22" spans="1:7">
      <c r="A22" s="66" t="s">
        <v>56</v>
      </c>
      <c r="B22" s="66" t="s">
        <v>7</v>
      </c>
      <c r="C22" s="39"/>
      <c r="D22" s="68">
        <v>45385</v>
      </c>
      <c r="E22" s="66" t="s">
        <v>57</v>
      </c>
      <c r="F22" s="69">
        <v>2799</v>
      </c>
      <c r="G22" s="39" t="s">
        <v>49</v>
      </c>
    </row>
    <row r="23" spans="1:7">
      <c r="A23" s="66" t="s">
        <v>58</v>
      </c>
      <c r="B23" s="66" t="s">
        <v>7</v>
      </c>
      <c r="C23" s="39"/>
      <c r="D23" s="68">
        <v>45385</v>
      </c>
      <c r="E23" s="66" t="s">
        <v>59</v>
      </c>
      <c r="F23" s="69">
        <v>157</v>
      </c>
      <c r="G23" s="39" t="s">
        <v>49</v>
      </c>
    </row>
    <row r="24" s="1" customFormat="1" spans="1:7">
      <c r="A24" s="66" t="s">
        <v>60</v>
      </c>
      <c r="B24" s="66" t="s">
        <v>7</v>
      </c>
      <c r="C24" s="39"/>
      <c r="D24" s="68">
        <v>45385</v>
      </c>
      <c r="E24" s="66" t="s">
        <v>61</v>
      </c>
      <c r="F24" s="69">
        <v>232</v>
      </c>
      <c r="G24" s="39" t="s">
        <v>49</v>
      </c>
    </row>
    <row r="25" spans="1:7">
      <c r="A25" s="66" t="s">
        <v>62</v>
      </c>
      <c r="B25" s="66" t="s">
        <v>7</v>
      </c>
      <c r="C25" s="39"/>
      <c r="D25" s="68">
        <v>45385</v>
      </c>
      <c r="E25" s="66" t="s">
        <v>11</v>
      </c>
      <c r="F25" s="69">
        <v>232</v>
      </c>
      <c r="G25" s="39" t="s">
        <v>49</v>
      </c>
    </row>
    <row r="26" spans="1:7">
      <c r="A26" s="66" t="s">
        <v>63</v>
      </c>
      <c r="B26" s="66" t="s">
        <v>7</v>
      </c>
      <c r="C26" s="39"/>
      <c r="D26" s="68">
        <v>45385</v>
      </c>
      <c r="E26" s="66" t="s">
        <v>64</v>
      </c>
      <c r="F26" s="69">
        <v>581</v>
      </c>
      <c r="G26" s="39" t="s">
        <v>49</v>
      </c>
    </row>
    <row r="27" spans="1:7">
      <c r="A27" s="66" t="s">
        <v>65</v>
      </c>
      <c r="B27" s="66" t="s">
        <v>7</v>
      </c>
      <c r="C27" s="39"/>
      <c r="D27" s="68">
        <v>45385</v>
      </c>
      <c r="E27" s="66" t="s">
        <v>66</v>
      </c>
      <c r="F27" s="69">
        <v>1654</v>
      </c>
      <c r="G27" s="39" t="s">
        <v>49</v>
      </c>
    </row>
    <row r="28" spans="1:7">
      <c r="A28" s="66" t="s">
        <v>67</v>
      </c>
      <c r="B28" s="66" t="s">
        <v>7</v>
      </c>
      <c r="C28" s="39"/>
      <c r="D28" s="68">
        <v>45385</v>
      </c>
      <c r="E28" s="66" t="s">
        <v>68</v>
      </c>
      <c r="F28" s="69">
        <v>473</v>
      </c>
      <c r="G28" s="39" t="s">
        <v>49</v>
      </c>
    </row>
    <row r="29" spans="1:7">
      <c r="A29" s="66" t="s">
        <v>69</v>
      </c>
      <c r="B29" s="66" t="s">
        <v>7</v>
      </c>
      <c r="C29" s="39"/>
      <c r="D29" s="68">
        <v>45385</v>
      </c>
      <c r="E29" s="66" t="s">
        <v>70</v>
      </c>
      <c r="F29" s="69">
        <v>402</v>
      </c>
      <c r="G29" s="39" t="s">
        <v>49</v>
      </c>
    </row>
    <row r="30" spans="1:8">
      <c r="A30" s="66" t="s">
        <v>71</v>
      </c>
      <c r="B30" s="66" t="s">
        <v>7</v>
      </c>
      <c r="C30" s="39"/>
      <c r="D30" s="68">
        <v>45385</v>
      </c>
      <c r="E30" s="40" t="s">
        <v>72</v>
      </c>
      <c r="F30" s="69">
        <v>180</v>
      </c>
      <c r="G30" s="39" t="s">
        <v>49</v>
      </c>
      <c r="H30" s="5">
        <f>50000-33120</f>
        <v>16880</v>
      </c>
    </row>
    <row r="31" spans="1:7">
      <c r="A31" s="66" t="s">
        <v>73</v>
      </c>
      <c r="B31" s="66" t="s">
        <v>7</v>
      </c>
      <c r="C31" s="39"/>
      <c r="D31" s="68">
        <v>45386</v>
      </c>
      <c r="E31" s="66" t="s">
        <v>74</v>
      </c>
      <c r="F31" s="69">
        <v>600</v>
      </c>
      <c r="G31" s="39" t="s">
        <v>49</v>
      </c>
    </row>
    <row r="32" spans="1:7">
      <c r="A32" s="66" t="s">
        <v>75</v>
      </c>
      <c r="B32" s="66" t="s">
        <v>7</v>
      </c>
      <c r="C32" s="39"/>
      <c r="D32" s="68">
        <v>45386</v>
      </c>
      <c r="E32" s="66" t="s">
        <v>76</v>
      </c>
      <c r="F32" s="69">
        <v>168</v>
      </c>
      <c r="G32" s="39" t="s">
        <v>49</v>
      </c>
    </row>
    <row r="33" s="1" customFormat="1" spans="1:7">
      <c r="A33" s="66" t="s">
        <v>77</v>
      </c>
      <c r="B33" s="66" t="s">
        <v>7</v>
      </c>
      <c r="C33" s="39"/>
      <c r="D33" s="68">
        <v>45386</v>
      </c>
      <c r="E33" s="66" t="s">
        <v>78</v>
      </c>
      <c r="F33" s="69">
        <v>548</v>
      </c>
      <c r="G33" s="39" t="s">
        <v>49</v>
      </c>
    </row>
    <row r="34" spans="1:7">
      <c r="A34" s="66" t="s">
        <v>79</v>
      </c>
      <c r="B34" s="66" t="s">
        <v>7</v>
      </c>
      <c r="C34" s="39"/>
      <c r="D34" s="68">
        <v>45387</v>
      </c>
      <c r="E34" s="66" t="s">
        <v>80</v>
      </c>
      <c r="F34" s="69">
        <v>1640</v>
      </c>
      <c r="G34" s="39" t="s">
        <v>49</v>
      </c>
    </row>
    <row r="35" spans="1:7">
      <c r="A35" s="66" t="s">
        <v>81</v>
      </c>
      <c r="B35" s="66" t="s">
        <v>7</v>
      </c>
      <c r="C35" s="39"/>
      <c r="D35" s="68">
        <v>45387</v>
      </c>
      <c r="E35" s="66" t="s">
        <v>82</v>
      </c>
      <c r="F35" s="69">
        <v>422</v>
      </c>
      <c r="G35" s="39" t="s">
        <v>49</v>
      </c>
    </row>
    <row r="36" spans="1:7">
      <c r="A36" s="66" t="s">
        <v>83</v>
      </c>
      <c r="B36" s="66" t="s">
        <v>7</v>
      </c>
      <c r="C36" s="39"/>
      <c r="D36" s="68">
        <v>45387</v>
      </c>
      <c r="E36" s="66" t="s">
        <v>84</v>
      </c>
      <c r="F36" s="69">
        <v>168</v>
      </c>
      <c r="G36" s="39" t="s">
        <v>49</v>
      </c>
    </row>
    <row r="37" spans="1:7">
      <c r="A37" s="66" t="s">
        <v>85</v>
      </c>
      <c r="B37" s="66" t="s">
        <v>7</v>
      </c>
      <c r="C37" s="39"/>
      <c r="D37" s="68">
        <v>45387</v>
      </c>
      <c r="E37" s="66" t="s">
        <v>86</v>
      </c>
      <c r="F37" s="69">
        <v>800</v>
      </c>
      <c r="G37" s="39" t="s">
        <v>49</v>
      </c>
    </row>
    <row r="38" spans="1:7">
      <c r="A38" s="66" t="s">
        <v>87</v>
      </c>
      <c r="B38" s="66" t="s">
        <v>7</v>
      </c>
      <c r="C38" s="39"/>
      <c r="D38" s="68">
        <v>45387</v>
      </c>
      <c r="E38" s="66" t="s">
        <v>88</v>
      </c>
      <c r="F38" s="69">
        <v>400</v>
      </c>
      <c r="G38" s="39" t="s">
        <v>49</v>
      </c>
    </row>
    <row r="39" spans="1:7">
      <c r="A39" s="66" t="s">
        <v>89</v>
      </c>
      <c r="B39" s="66" t="s">
        <v>7</v>
      </c>
      <c r="C39" s="39"/>
      <c r="D39" s="68">
        <v>45387</v>
      </c>
      <c r="E39" s="66" t="s">
        <v>90</v>
      </c>
      <c r="F39" s="69">
        <v>532</v>
      </c>
      <c r="G39" s="39" t="s">
        <v>49</v>
      </c>
    </row>
    <row r="40" s="32" customFormat="1" spans="1:7">
      <c r="A40" s="66" t="s">
        <v>91</v>
      </c>
      <c r="B40" s="66" t="s">
        <v>7</v>
      </c>
      <c r="C40" s="39"/>
      <c r="D40" s="68">
        <v>45387</v>
      </c>
      <c r="E40" s="66" t="s">
        <v>92</v>
      </c>
      <c r="F40" s="69">
        <v>368</v>
      </c>
      <c r="G40" s="39" t="s">
        <v>49</v>
      </c>
    </row>
    <row r="41" s="32" customFormat="1" spans="1:7">
      <c r="A41" s="66" t="s">
        <v>93</v>
      </c>
      <c r="B41" s="66" t="s">
        <v>7</v>
      </c>
      <c r="C41" s="39"/>
      <c r="D41" s="68">
        <v>45387</v>
      </c>
      <c r="E41" s="66" t="s">
        <v>94</v>
      </c>
      <c r="F41" s="69">
        <v>716</v>
      </c>
      <c r="G41" s="39" t="s">
        <v>49</v>
      </c>
    </row>
    <row r="42" s="32" customFormat="1" spans="1:7">
      <c r="A42" s="66" t="s">
        <v>95</v>
      </c>
      <c r="B42" s="66" t="s">
        <v>7</v>
      </c>
      <c r="C42" s="39"/>
      <c r="D42" s="68">
        <v>45387</v>
      </c>
      <c r="E42" s="40" t="s">
        <v>96</v>
      </c>
      <c r="F42" s="69">
        <v>10500</v>
      </c>
      <c r="G42" s="39" t="s">
        <v>49</v>
      </c>
    </row>
    <row r="43" s="32" customFormat="1" spans="1:7">
      <c r="A43" s="66" t="s">
        <v>97</v>
      </c>
      <c r="B43" s="66" t="s">
        <v>7</v>
      </c>
      <c r="C43" s="39"/>
      <c r="D43" s="68">
        <v>45387</v>
      </c>
      <c r="E43" s="66" t="s">
        <v>98</v>
      </c>
      <c r="F43" s="69">
        <v>281</v>
      </c>
      <c r="G43" s="39" t="s">
        <v>49</v>
      </c>
    </row>
    <row r="44" s="32" customFormat="1" spans="1:7">
      <c r="A44" s="66" t="s">
        <v>99</v>
      </c>
      <c r="B44" s="66" t="s">
        <v>7</v>
      </c>
      <c r="C44" s="39"/>
      <c r="D44" s="68">
        <v>45387</v>
      </c>
      <c r="E44" s="66" t="s">
        <v>100</v>
      </c>
      <c r="F44" s="69">
        <v>1174</v>
      </c>
      <c r="G44" s="39" t="s">
        <v>49</v>
      </c>
    </row>
    <row r="45" s="32" customFormat="1" spans="1:7">
      <c r="A45" s="66" t="s">
        <v>101</v>
      </c>
      <c r="B45" s="66" t="s">
        <v>7</v>
      </c>
      <c r="C45" s="39"/>
      <c r="D45" s="68">
        <v>45388</v>
      </c>
      <c r="E45" s="66" t="s">
        <v>102</v>
      </c>
      <c r="F45" s="69">
        <v>1116</v>
      </c>
      <c r="G45" s="39" t="s">
        <v>49</v>
      </c>
    </row>
    <row r="46" s="32" customFormat="1" spans="1:7">
      <c r="A46" s="66" t="s">
        <v>103</v>
      </c>
      <c r="B46" s="66" t="s">
        <v>7</v>
      </c>
      <c r="C46" s="39"/>
      <c r="D46" s="68">
        <v>45388</v>
      </c>
      <c r="E46" s="66" t="s">
        <v>76</v>
      </c>
      <c r="F46" s="69">
        <v>597</v>
      </c>
      <c r="G46" s="39" t="s">
        <v>49</v>
      </c>
    </row>
    <row r="47" spans="1:7">
      <c r="A47" s="70" t="s">
        <v>104</v>
      </c>
      <c r="B47" s="70" t="s">
        <v>7</v>
      </c>
      <c r="C47" s="36"/>
      <c r="D47" s="71">
        <v>45385</v>
      </c>
      <c r="E47" s="70" t="s">
        <v>105</v>
      </c>
      <c r="F47" s="72">
        <v>685</v>
      </c>
      <c r="G47" s="36" t="s">
        <v>106</v>
      </c>
    </row>
    <row r="48" spans="1:7">
      <c r="A48" s="73">
        <v>2100112500083</v>
      </c>
      <c r="B48" s="74" t="s">
        <v>107</v>
      </c>
      <c r="C48" s="36"/>
      <c r="D48" s="75">
        <v>45388</v>
      </c>
      <c r="E48" s="76" t="s">
        <v>108</v>
      </c>
      <c r="F48" s="76">
        <v>10752</v>
      </c>
      <c r="G48" s="36" t="s">
        <v>109</v>
      </c>
    </row>
    <row r="49" s="32" customFormat="1" spans="1:7">
      <c r="A49" s="73">
        <v>2100112500081</v>
      </c>
      <c r="B49" s="74" t="s">
        <v>107</v>
      </c>
      <c r="C49" s="36"/>
      <c r="D49" s="75">
        <v>45388</v>
      </c>
      <c r="E49" s="76" t="s">
        <v>108</v>
      </c>
      <c r="F49" s="76">
        <v>15411</v>
      </c>
      <c r="G49" s="36" t="s">
        <v>109</v>
      </c>
    </row>
    <row r="50" spans="1:7">
      <c r="A50" s="77">
        <v>2100112500086</v>
      </c>
      <c r="B50" s="78" t="s">
        <v>107</v>
      </c>
      <c r="C50" s="36"/>
      <c r="D50" s="79">
        <v>45388</v>
      </c>
      <c r="E50" s="80" t="s">
        <v>108</v>
      </c>
      <c r="F50" s="80">
        <v>10752</v>
      </c>
      <c r="G50" s="36" t="s">
        <v>109</v>
      </c>
    </row>
    <row r="51" spans="1:7">
      <c r="A51" s="73">
        <v>2100112500085</v>
      </c>
      <c r="B51" s="74" t="s">
        <v>107</v>
      </c>
      <c r="C51" s="36"/>
      <c r="D51" s="75">
        <v>45388</v>
      </c>
      <c r="E51" s="76" t="s">
        <v>108</v>
      </c>
      <c r="F51" s="76">
        <v>7168</v>
      </c>
      <c r="G51" s="36" t="s">
        <v>109</v>
      </c>
    </row>
    <row r="52" s="1" customFormat="1" spans="1:7">
      <c r="A52" s="73">
        <v>2100112500084</v>
      </c>
      <c r="B52" s="74" t="s">
        <v>107</v>
      </c>
      <c r="C52" s="36"/>
      <c r="D52" s="75">
        <v>45388</v>
      </c>
      <c r="E52" s="76" t="s">
        <v>108</v>
      </c>
      <c r="F52" s="76">
        <v>26880</v>
      </c>
      <c r="G52" s="36" t="s">
        <v>109</v>
      </c>
    </row>
    <row r="53" spans="1:7">
      <c r="A53" s="73">
        <v>2100112500082</v>
      </c>
      <c r="B53" s="74" t="s">
        <v>107</v>
      </c>
      <c r="C53" s="36"/>
      <c r="D53" s="75">
        <v>45388</v>
      </c>
      <c r="E53" s="76" t="s">
        <v>108</v>
      </c>
      <c r="F53" s="76">
        <v>8960</v>
      </c>
      <c r="G53" s="36" t="s">
        <v>109</v>
      </c>
    </row>
    <row r="54" spans="1:7">
      <c r="A54" s="73">
        <v>2100112500080</v>
      </c>
      <c r="B54" s="74" t="s">
        <v>107</v>
      </c>
      <c r="C54" s="36"/>
      <c r="D54" s="75">
        <v>45388</v>
      </c>
      <c r="E54" s="76" t="s">
        <v>108</v>
      </c>
      <c r="F54" s="76">
        <v>17920</v>
      </c>
      <c r="G54" s="36" t="s">
        <v>109</v>
      </c>
    </row>
    <row r="55" spans="1:7">
      <c r="A55" s="73">
        <v>2100112500079</v>
      </c>
      <c r="B55" s="74" t="s">
        <v>107</v>
      </c>
      <c r="C55" s="36"/>
      <c r="D55" s="75">
        <v>45388</v>
      </c>
      <c r="E55" s="76" t="s">
        <v>108</v>
      </c>
      <c r="F55" s="76">
        <v>17920</v>
      </c>
      <c r="G55" s="36" t="s">
        <v>109</v>
      </c>
    </row>
    <row r="56" spans="1:7">
      <c r="A56" s="81" t="s">
        <v>110</v>
      </c>
      <c r="B56" s="81" t="s">
        <v>7</v>
      </c>
      <c r="C56" s="36"/>
      <c r="D56" s="82">
        <v>45390</v>
      </c>
      <c r="E56" s="81" t="s">
        <v>111</v>
      </c>
      <c r="F56" s="83">
        <v>3006</v>
      </c>
      <c r="G56" s="36" t="s">
        <v>109</v>
      </c>
    </row>
    <row r="57" spans="4:6">
      <c r="D57" s="84"/>
      <c r="F57" s="34">
        <f>SUM(F2:F56)</f>
        <v>168676</v>
      </c>
    </row>
    <row r="58" spans="4:7">
      <c r="D58" s="84"/>
      <c r="F58" s="34">
        <f>1015-180</f>
        <v>835</v>
      </c>
      <c r="G58" s="34" t="s">
        <v>112</v>
      </c>
    </row>
    <row r="59" spans="4:7">
      <c r="D59" s="84"/>
      <c r="F59" s="34">
        <f>11770-10500</f>
        <v>1270</v>
      </c>
      <c r="G59" s="41" t="s">
        <v>113</v>
      </c>
    </row>
    <row r="60" spans="4:6">
      <c r="D60" s="84"/>
      <c r="F60" s="85">
        <f>SUM(F57:F59)</f>
        <v>170781</v>
      </c>
    </row>
    <row r="61" s="49" customFormat="1" spans="1:7">
      <c r="A61" s="86"/>
      <c r="B61" s="86"/>
      <c r="C61" s="86"/>
      <c r="D61" s="87"/>
      <c r="E61" s="86"/>
      <c r="F61" s="88"/>
      <c r="G61" s="86"/>
    </row>
    <row r="62" s="49" customFormat="1" spans="1:7">
      <c r="A62" s="86"/>
      <c r="B62" s="86"/>
      <c r="C62" s="86"/>
      <c r="D62" s="87"/>
      <c r="E62" s="86"/>
      <c r="F62" s="88"/>
      <c r="G62" s="86"/>
    </row>
    <row r="63" s="49" customFormat="1" spans="1:7">
      <c r="A63" s="86"/>
      <c r="B63" s="86"/>
      <c r="C63" s="86"/>
      <c r="D63" s="87"/>
      <c r="E63" s="86"/>
      <c r="F63" s="88"/>
      <c r="G63" s="86"/>
    </row>
    <row r="64" ht="15.75" spans="1:7">
      <c r="A64" s="89" t="s">
        <v>114</v>
      </c>
      <c r="B64" s="89" t="s">
        <v>7</v>
      </c>
      <c r="C64" s="90">
        <v>45378</v>
      </c>
      <c r="E64" s="89" t="s">
        <v>115</v>
      </c>
      <c r="F64" s="91">
        <v>651</v>
      </c>
      <c r="G64" s="92" t="s">
        <v>116</v>
      </c>
    </row>
    <row r="65" spans="4:4">
      <c r="D65" s="84"/>
    </row>
    <row r="66" spans="4:4">
      <c r="D66" s="84"/>
    </row>
    <row r="67" spans="4:4">
      <c r="D67" s="84"/>
    </row>
    <row r="68" spans="4:4">
      <c r="D68" s="84"/>
    </row>
    <row r="69" spans="4:4">
      <c r="D69" s="84"/>
    </row>
    <row r="70" spans="4:4">
      <c r="D70" s="84"/>
    </row>
    <row r="71" spans="4:4">
      <c r="D71" s="84"/>
    </row>
    <row r="72" spans="4:4">
      <c r="D72" s="84"/>
    </row>
    <row r="73" spans="4:4">
      <c r="D73" s="84"/>
    </row>
    <row r="74" spans="4:4">
      <c r="D74" s="84"/>
    </row>
    <row r="75" spans="4:4">
      <c r="D75" s="84"/>
    </row>
    <row r="76" spans="4:4">
      <c r="D76" s="84"/>
    </row>
    <row r="77" spans="4:4">
      <c r="D77" s="84"/>
    </row>
    <row r="78" spans="4:4">
      <c r="D78" s="84"/>
    </row>
    <row r="79" spans="4:4">
      <c r="D79" s="84"/>
    </row>
    <row r="80" spans="4:4">
      <c r="D80" s="84"/>
    </row>
    <row r="81" spans="4:4">
      <c r="D81" s="84"/>
    </row>
    <row r="82" spans="4:4">
      <c r="D82" s="84"/>
    </row>
    <row r="83" spans="4:4">
      <c r="D83" s="84"/>
    </row>
    <row r="84" spans="4:4">
      <c r="D84" s="84"/>
    </row>
    <row r="85" spans="4:4">
      <c r="D85" s="84"/>
    </row>
    <row r="86" spans="4:4">
      <c r="D86" s="84"/>
    </row>
    <row r="87" spans="4:4">
      <c r="D87" s="84"/>
    </row>
  </sheetData>
  <autoFilter ref="A1:G62">
    <sortState ref="A1:G62">
      <sortCondition ref="F1" sortBy="fontColor" dxfId="0"/>
    </sortState>
    <extLst/>
  </autoFilter>
  <conditionalFormatting sqref="A1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A64">
    <cfRule type="duplicateValues" dxfId="1" priority="1"/>
    <cfRule type="duplicateValues" dxfId="1" priority="2"/>
  </conditionalFormatting>
  <conditionalFormatting sqref="A2:A6">
    <cfRule type="duplicateValues" dxfId="1" priority="18"/>
    <cfRule type="duplicateValues" dxfId="1" priority="17"/>
  </conditionalFormatting>
  <conditionalFormatting sqref="A1:A63 A65:A1048576">
    <cfRule type="duplicateValues" dxfId="1" priority="5"/>
    <cfRule type="duplicateValues" dxfId="2" priority="6"/>
    <cfRule type="duplicateValues" dxfId="3" priority="7"/>
    <cfRule type="duplicateValues" dxfId="1" priority="8"/>
    <cfRule type="duplicateValues" dxfId="1" priority="9"/>
    <cfRule type="duplicateValues" dxfId="1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47" workbookViewId="0">
      <selection activeCell="C62" sqref="C62"/>
    </sheetView>
  </sheetViews>
  <sheetFormatPr defaultColWidth="9.14285714285714" defaultRowHeight="15" outlineLevelCol="7"/>
  <cols>
    <col min="1" max="1" width="18.5714285714286" style="5" customWidth="1"/>
    <col min="2" max="3" width="9.14285714285714" style="5"/>
    <col min="4" max="4" width="14.2857142857143" style="5" customWidth="1"/>
    <col min="5" max="5" width="47" style="5" customWidth="1"/>
    <col min="6" max="6" width="9.28571428571429" style="5" customWidth="1"/>
    <col min="7" max="7" width="69.7142857142857" style="5" customWidth="1"/>
    <col min="8" max="16384" width="9.14285714285714" style="5"/>
  </cols>
  <sheetData>
    <row r="1" ht="15.75" spans="1:7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4"/>
    </row>
    <row r="2" ht="15.75" spans="1:8">
      <c r="A2" s="35" t="s">
        <v>117</v>
      </c>
      <c r="B2" s="35" t="s">
        <v>118</v>
      </c>
      <c r="C2" s="35" t="s">
        <v>119</v>
      </c>
      <c r="D2" s="35" t="s">
        <v>120</v>
      </c>
      <c r="E2" s="35" t="s">
        <v>108</v>
      </c>
      <c r="F2" s="35">
        <v>17920</v>
      </c>
      <c r="G2" s="36" t="s">
        <v>121</v>
      </c>
      <c r="H2" s="37"/>
    </row>
    <row r="3" ht="15.75" spans="1:8">
      <c r="A3" s="35" t="s">
        <v>122</v>
      </c>
      <c r="B3" s="35" t="s">
        <v>118</v>
      </c>
      <c r="C3" s="35" t="s">
        <v>119</v>
      </c>
      <c r="D3" s="35" t="s">
        <v>120</v>
      </c>
      <c r="E3" s="35" t="s">
        <v>108</v>
      </c>
      <c r="F3" s="35">
        <v>17920</v>
      </c>
      <c r="G3" s="36" t="s">
        <v>121</v>
      </c>
      <c r="H3" s="37"/>
    </row>
    <row r="4" ht="15.75" spans="1:8">
      <c r="A4" s="35" t="s">
        <v>123</v>
      </c>
      <c r="B4" s="35" t="s">
        <v>118</v>
      </c>
      <c r="C4" s="35" t="s">
        <v>119</v>
      </c>
      <c r="D4" s="35" t="s">
        <v>120</v>
      </c>
      <c r="E4" s="35" t="s">
        <v>108</v>
      </c>
      <c r="F4" s="35">
        <v>15411</v>
      </c>
      <c r="G4" s="36" t="s">
        <v>121</v>
      </c>
      <c r="H4" s="37"/>
    </row>
    <row r="5" ht="15.75" spans="1:8">
      <c r="A5" s="35" t="s">
        <v>124</v>
      </c>
      <c r="B5" s="35" t="s">
        <v>118</v>
      </c>
      <c r="C5" s="35" t="s">
        <v>119</v>
      </c>
      <c r="D5" s="35" t="s">
        <v>120</v>
      </c>
      <c r="E5" s="35" t="s">
        <v>108</v>
      </c>
      <c r="F5" s="35">
        <v>8960</v>
      </c>
      <c r="G5" s="36" t="s">
        <v>121</v>
      </c>
      <c r="H5" s="37"/>
    </row>
    <row r="6" ht="15.75" spans="1:8">
      <c r="A6" s="35" t="s">
        <v>125</v>
      </c>
      <c r="B6" s="35" t="s">
        <v>118</v>
      </c>
      <c r="C6" s="35" t="s">
        <v>119</v>
      </c>
      <c r="D6" s="35" t="s">
        <v>120</v>
      </c>
      <c r="E6" s="35" t="s">
        <v>108</v>
      </c>
      <c r="F6" s="35">
        <v>10752</v>
      </c>
      <c r="G6" s="36" t="s">
        <v>121</v>
      </c>
      <c r="H6" s="37"/>
    </row>
    <row r="7" ht="15.75" spans="1:8">
      <c r="A7" s="35" t="s">
        <v>126</v>
      </c>
      <c r="B7" s="35" t="s">
        <v>118</v>
      </c>
      <c r="C7" s="35" t="s">
        <v>119</v>
      </c>
      <c r="D7" s="35" t="s">
        <v>120</v>
      </c>
      <c r="E7" s="35" t="s">
        <v>108</v>
      </c>
      <c r="F7" s="35">
        <v>26880</v>
      </c>
      <c r="G7" s="36" t="s">
        <v>121</v>
      </c>
      <c r="H7" s="37"/>
    </row>
    <row r="8" ht="15.75" spans="1:8">
      <c r="A8" s="35" t="s">
        <v>127</v>
      </c>
      <c r="B8" s="35" t="s">
        <v>118</v>
      </c>
      <c r="C8" s="35" t="s">
        <v>119</v>
      </c>
      <c r="D8" s="35" t="s">
        <v>120</v>
      </c>
      <c r="E8" s="35" t="s">
        <v>108</v>
      </c>
      <c r="F8" s="35">
        <v>7168</v>
      </c>
      <c r="G8" s="36" t="s">
        <v>121</v>
      </c>
      <c r="H8" s="37"/>
    </row>
    <row r="9" ht="15.75" spans="1:8">
      <c r="A9" s="35" t="s">
        <v>128</v>
      </c>
      <c r="B9" s="35" t="s">
        <v>118</v>
      </c>
      <c r="C9" s="35" t="s">
        <v>119</v>
      </c>
      <c r="D9" s="35" t="s">
        <v>120</v>
      </c>
      <c r="E9" s="35" t="s">
        <v>108</v>
      </c>
      <c r="F9" s="35">
        <v>10752</v>
      </c>
      <c r="G9" s="36" t="s">
        <v>121</v>
      </c>
      <c r="H9" s="37"/>
    </row>
    <row r="10" ht="15.75" spans="1:8">
      <c r="A10" s="35" t="s">
        <v>110</v>
      </c>
      <c r="B10" s="35" t="s">
        <v>7</v>
      </c>
      <c r="C10" s="35" t="s">
        <v>129</v>
      </c>
      <c r="D10" s="35" t="s">
        <v>130</v>
      </c>
      <c r="E10" s="35" t="s">
        <v>111</v>
      </c>
      <c r="F10" s="35">
        <v>3006</v>
      </c>
      <c r="G10" s="36" t="s">
        <v>121</v>
      </c>
      <c r="H10" s="37"/>
    </row>
    <row r="11" ht="15.75" spans="1:8">
      <c r="A11" s="38" t="s">
        <v>73</v>
      </c>
      <c r="B11" s="38" t="s">
        <v>7</v>
      </c>
      <c r="C11" s="38" t="s">
        <v>129</v>
      </c>
      <c r="D11" s="38" t="s">
        <v>131</v>
      </c>
      <c r="E11" s="38" t="s">
        <v>74</v>
      </c>
      <c r="F11" s="38">
        <v>600</v>
      </c>
      <c r="G11" s="39" t="s">
        <v>49</v>
      </c>
      <c r="H11" s="37"/>
    </row>
    <row r="12" ht="15.75" spans="1:8">
      <c r="A12" s="38" t="s">
        <v>65</v>
      </c>
      <c r="B12" s="38" t="s">
        <v>7</v>
      </c>
      <c r="C12" s="38" t="s">
        <v>129</v>
      </c>
      <c r="D12" s="38" t="s">
        <v>132</v>
      </c>
      <c r="E12" s="38" t="s">
        <v>66</v>
      </c>
      <c r="F12" s="38">
        <v>1654</v>
      </c>
      <c r="G12" s="39" t="s">
        <v>49</v>
      </c>
      <c r="H12" s="37"/>
    </row>
    <row r="13" ht="15.75" spans="1:8">
      <c r="A13" s="38" t="s">
        <v>99</v>
      </c>
      <c r="B13" s="38" t="s">
        <v>7</v>
      </c>
      <c r="C13" s="38" t="s">
        <v>129</v>
      </c>
      <c r="D13" s="38" t="s">
        <v>133</v>
      </c>
      <c r="E13" s="38" t="s">
        <v>100</v>
      </c>
      <c r="F13" s="38">
        <v>1174</v>
      </c>
      <c r="G13" s="39" t="s">
        <v>49</v>
      </c>
      <c r="H13" s="37"/>
    </row>
    <row r="14" ht="15.75" spans="1:8">
      <c r="A14" s="38" t="s">
        <v>50</v>
      </c>
      <c r="B14" s="38" t="s">
        <v>7</v>
      </c>
      <c r="C14" s="38" t="s">
        <v>129</v>
      </c>
      <c r="D14" s="38" t="s">
        <v>134</v>
      </c>
      <c r="E14" s="38" t="s">
        <v>51</v>
      </c>
      <c r="F14" s="38">
        <v>1268</v>
      </c>
      <c r="G14" s="39" t="s">
        <v>49</v>
      </c>
      <c r="H14" s="37"/>
    </row>
    <row r="15" ht="15.75" spans="1:8">
      <c r="A15" s="38" t="s">
        <v>89</v>
      </c>
      <c r="B15" s="38" t="s">
        <v>7</v>
      </c>
      <c r="C15" s="38" t="s">
        <v>129</v>
      </c>
      <c r="D15" s="38" t="s">
        <v>131</v>
      </c>
      <c r="E15" s="38" t="s">
        <v>90</v>
      </c>
      <c r="F15" s="38">
        <v>532</v>
      </c>
      <c r="G15" s="39" t="s">
        <v>49</v>
      </c>
      <c r="H15" s="37"/>
    </row>
    <row r="16" ht="15.75" spans="1:8">
      <c r="A16" s="38" t="s">
        <v>87</v>
      </c>
      <c r="B16" s="38" t="s">
        <v>7</v>
      </c>
      <c r="C16" s="38" t="s">
        <v>129</v>
      </c>
      <c r="D16" s="38" t="s">
        <v>133</v>
      </c>
      <c r="E16" s="38" t="s">
        <v>88</v>
      </c>
      <c r="F16" s="38">
        <v>400</v>
      </c>
      <c r="G16" s="39" t="s">
        <v>49</v>
      </c>
      <c r="H16" s="37"/>
    </row>
    <row r="17" ht="15.75" spans="1:8">
      <c r="A17" s="38" t="s">
        <v>101</v>
      </c>
      <c r="B17" s="38" t="s">
        <v>7</v>
      </c>
      <c r="C17" s="38" t="s">
        <v>129</v>
      </c>
      <c r="D17" s="38" t="s">
        <v>133</v>
      </c>
      <c r="E17" s="38" t="s">
        <v>102</v>
      </c>
      <c r="F17" s="38">
        <v>1116</v>
      </c>
      <c r="G17" s="39" t="s">
        <v>49</v>
      </c>
      <c r="H17" s="37"/>
    </row>
    <row r="18" ht="15.75" spans="1:8">
      <c r="A18" s="38" t="s">
        <v>56</v>
      </c>
      <c r="B18" s="38" t="s">
        <v>7</v>
      </c>
      <c r="C18" s="38" t="s">
        <v>129</v>
      </c>
      <c r="D18" s="38" t="s">
        <v>135</v>
      </c>
      <c r="E18" s="38" t="s">
        <v>57</v>
      </c>
      <c r="F18" s="38">
        <v>2799</v>
      </c>
      <c r="G18" s="39" t="s">
        <v>49</v>
      </c>
      <c r="H18" s="37"/>
    </row>
    <row r="19" ht="15.75" spans="1:8">
      <c r="A19" s="38" t="s">
        <v>67</v>
      </c>
      <c r="B19" s="38" t="s">
        <v>7</v>
      </c>
      <c r="C19" s="38" t="s">
        <v>129</v>
      </c>
      <c r="D19" s="38" t="s">
        <v>132</v>
      </c>
      <c r="E19" s="38" t="s">
        <v>68</v>
      </c>
      <c r="F19" s="38">
        <v>473</v>
      </c>
      <c r="G19" s="39" t="s">
        <v>49</v>
      </c>
      <c r="H19" s="37"/>
    </row>
    <row r="20" ht="15.75" spans="1:8">
      <c r="A20" s="38" t="s">
        <v>75</v>
      </c>
      <c r="B20" s="38" t="s">
        <v>7</v>
      </c>
      <c r="C20" s="38" t="s">
        <v>129</v>
      </c>
      <c r="D20" s="38" t="s">
        <v>136</v>
      </c>
      <c r="E20" s="38" t="s">
        <v>76</v>
      </c>
      <c r="F20" s="38">
        <v>168</v>
      </c>
      <c r="G20" s="39" t="s">
        <v>49</v>
      </c>
      <c r="H20" s="37"/>
    </row>
    <row r="21" ht="15.75" spans="1:8">
      <c r="A21" s="38" t="s">
        <v>85</v>
      </c>
      <c r="B21" s="38" t="s">
        <v>7</v>
      </c>
      <c r="C21" s="38" t="s">
        <v>129</v>
      </c>
      <c r="D21" s="38" t="s">
        <v>130</v>
      </c>
      <c r="E21" s="38" t="s">
        <v>86</v>
      </c>
      <c r="F21" s="38">
        <v>800</v>
      </c>
      <c r="G21" s="39" t="s">
        <v>49</v>
      </c>
      <c r="H21" s="37"/>
    </row>
    <row r="22" ht="15.75" spans="1:8">
      <c r="A22" s="38" t="s">
        <v>79</v>
      </c>
      <c r="B22" s="38" t="s">
        <v>7</v>
      </c>
      <c r="C22" s="38" t="s">
        <v>129</v>
      </c>
      <c r="D22" s="38" t="s">
        <v>130</v>
      </c>
      <c r="E22" s="38" t="s">
        <v>80</v>
      </c>
      <c r="F22" s="38">
        <v>1640</v>
      </c>
      <c r="G22" s="39" t="s">
        <v>49</v>
      </c>
      <c r="H22" s="37"/>
    </row>
    <row r="23" ht="15.75" spans="1:8">
      <c r="A23" s="38" t="s">
        <v>69</v>
      </c>
      <c r="B23" s="38" t="s">
        <v>7</v>
      </c>
      <c r="C23" s="38" t="s">
        <v>129</v>
      </c>
      <c r="D23" s="38" t="s">
        <v>132</v>
      </c>
      <c r="E23" s="38" t="s">
        <v>70</v>
      </c>
      <c r="F23" s="38">
        <v>402</v>
      </c>
      <c r="G23" s="39" t="s">
        <v>49</v>
      </c>
      <c r="H23" s="37"/>
    </row>
    <row r="24" ht="15.75" spans="1:8">
      <c r="A24" s="38" t="s">
        <v>97</v>
      </c>
      <c r="B24" s="38" t="s">
        <v>7</v>
      </c>
      <c r="C24" s="38" t="s">
        <v>129</v>
      </c>
      <c r="D24" s="38" t="s">
        <v>131</v>
      </c>
      <c r="E24" s="38" t="s">
        <v>98</v>
      </c>
      <c r="F24" s="38">
        <v>281</v>
      </c>
      <c r="G24" s="39" t="s">
        <v>49</v>
      </c>
      <c r="H24" s="37"/>
    </row>
    <row r="25" ht="15.75" spans="1:8">
      <c r="A25" s="38" t="s">
        <v>52</v>
      </c>
      <c r="B25" s="38" t="s">
        <v>7</v>
      </c>
      <c r="C25" s="38" t="s">
        <v>129</v>
      </c>
      <c r="D25" s="38" t="s">
        <v>137</v>
      </c>
      <c r="E25" s="38" t="s">
        <v>53</v>
      </c>
      <c r="F25" s="38">
        <v>3276</v>
      </c>
      <c r="G25" s="39" t="s">
        <v>49</v>
      </c>
      <c r="H25" s="37"/>
    </row>
    <row r="26" ht="15.75" spans="1:8">
      <c r="A26" s="38" t="s">
        <v>47</v>
      </c>
      <c r="B26" s="38" t="s">
        <v>7</v>
      </c>
      <c r="C26" s="38" t="s">
        <v>129</v>
      </c>
      <c r="D26" s="38" t="s">
        <v>138</v>
      </c>
      <c r="E26" s="38" t="s">
        <v>48</v>
      </c>
      <c r="F26" s="38">
        <v>1342</v>
      </c>
      <c r="G26" s="39" t="s">
        <v>49</v>
      </c>
      <c r="H26" s="37"/>
    </row>
    <row r="27" ht="15.75" spans="1:8">
      <c r="A27" s="38" t="s">
        <v>63</v>
      </c>
      <c r="B27" s="38" t="s">
        <v>7</v>
      </c>
      <c r="C27" s="38" t="s">
        <v>129</v>
      </c>
      <c r="D27" s="38" t="s">
        <v>132</v>
      </c>
      <c r="E27" s="38" t="s">
        <v>64</v>
      </c>
      <c r="F27" s="38">
        <v>581</v>
      </c>
      <c r="G27" s="39" t="s">
        <v>49</v>
      </c>
      <c r="H27" s="37"/>
    </row>
    <row r="28" ht="15.75" spans="1:8">
      <c r="A28" s="38" t="s">
        <v>54</v>
      </c>
      <c r="B28" s="38" t="s">
        <v>7</v>
      </c>
      <c r="C28" s="38" t="s">
        <v>129</v>
      </c>
      <c r="D28" s="38" t="s">
        <v>132</v>
      </c>
      <c r="E28" s="38" t="s">
        <v>55</v>
      </c>
      <c r="F28" s="38">
        <v>493</v>
      </c>
      <c r="G28" s="39" t="s">
        <v>49</v>
      </c>
      <c r="H28" s="37"/>
    </row>
    <row r="29" ht="15.75" spans="1:8">
      <c r="A29" s="38" t="s">
        <v>62</v>
      </c>
      <c r="B29" s="38" t="s">
        <v>7</v>
      </c>
      <c r="C29" s="38" t="s">
        <v>129</v>
      </c>
      <c r="D29" s="38" t="s">
        <v>132</v>
      </c>
      <c r="E29" s="38" t="s">
        <v>11</v>
      </c>
      <c r="F29" s="38">
        <v>232</v>
      </c>
      <c r="G29" s="39" t="s">
        <v>49</v>
      </c>
      <c r="H29" s="37"/>
    </row>
    <row r="30" ht="15.75" spans="1:8">
      <c r="A30" s="38" t="s">
        <v>83</v>
      </c>
      <c r="B30" s="38" t="s">
        <v>7</v>
      </c>
      <c r="C30" s="38" t="s">
        <v>129</v>
      </c>
      <c r="D30" s="38" t="s">
        <v>139</v>
      </c>
      <c r="E30" s="38" t="s">
        <v>84</v>
      </c>
      <c r="F30" s="38">
        <v>168</v>
      </c>
      <c r="G30" s="39" t="s">
        <v>49</v>
      </c>
      <c r="H30" s="37"/>
    </row>
    <row r="31" ht="15.75" spans="1:7">
      <c r="A31" s="38" t="s">
        <v>91</v>
      </c>
      <c r="B31" s="38" t="s">
        <v>7</v>
      </c>
      <c r="C31" s="38" t="s">
        <v>129</v>
      </c>
      <c r="D31" s="38" t="s">
        <v>139</v>
      </c>
      <c r="E31" s="38" t="s">
        <v>92</v>
      </c>
      <c r="F31" s="38">
        <v>368</v>
      </c>
      <c r="G31" s="39" t="s">
        <v>49</v>
      </c>
    </row>
    <row r="32" s="32" customFormat="1" ht="15.75" spans="1:7">
      <c r="A32" s="38" t="s">
        <v>77</v>
      </c>
      <c r="B32" s="38" t="s">
        <v>7</v>
      </c>
      <c r="C32" s="38" t="s">
        <v>129</v>
      </c>
      <c r="D32" s="38" t="s">
        <v>140</v>
      </c>
      <c r="E32" s="38" t="s">
        <v>78</v>
      </c>
      <c r="F32" s="38">
        <v>548</v>
      </c>
      <c r="G32" s="39" t="s">
        <v>49</v>
      </c>
    </row>
    <row r="33" s="32" customFormat="1" ht="15.75" spans="1:7">
      <c r="A33" s="38" t="s">
        <v>60</v>
      </c>
      <c r="B33" s="38" t="s">
        <v>7</v>
      </c>
      <c r="C33" s="38" t="s">
        <v>129</v>
      </c>
      <c r="D33" s="38" t="s">
        <v>132</v>
      </c>
      <c r="E33" s="38" t="s">
        <v>61</v>
      </c>
      <c r="F33" s="38">
        <v>232</v>
      </c>
      <c r="G33" s="39" t="s">
        <v>49</v>
      </c>
    </row>
    <row r="34" s="32" customFormat="1" ht="15.75" spans="1:7">
      <c r="A34" s="38" t="s">
        <v>93</v>
      </c>
      <c r="B34" s="38" t="s">
        <v>7</v>
      </c>
      <c r="C34" s="38" t="s">
        <v>129</v>
      </c>
      <c r="D34" s="38" t="s">
        <v>133</v>
      </c>
      <c r="E34" s="38" t="s">
        <v>94</v>
      </c>
      <c r="F34" s="38">
        <v>716</v>
      </c>
      <c r="G34" s="39" t="s">
        <v>49</v>
      </c>
    </row>
    <row r="35" s="32" customFormat="1" ht="15.75" spans="1:7">
      <c r="A35" s="38" t="s">
        <v>58</v>
      </c>
      <c r="B35" s="38" t="s">
        <v>7</v>
      </c>
      <c r="C35" s="38" t="s">
        <v>129</v>
      </c>
      <c r="D35" s="38" t="s">
        <v>133</v>
      </c>
      <c r="E35" s="38" t="s">
        <v>59</v>
      </c>
      <c r="F35" s="38">
        <v>157</v>
      </c>
      <c r="G35" s="39" t="s">
        <v>49</v>
      </c>
    </row>
    <row r="36" s="32" customFormat="1" ht="15.75" spans="1:7">
      <c r="A36" s="38" t="s">
        <v>81</v>
      </c>
      <c r="B36" s="38" t="s">
        <v>7</v>
      </c>
      <c r="C36" s="38" t="s">
        <v>129</v>
      </c>
      <c r="D36" s="38" t="s">
        <v>130</v>
      </c>
      <c r="E36" s="38" t="s">
        <v>82</v>
      </c>
      <c r="F36" s="38">
        <v>422</v>
      </c>
      <c r="G36" s="39" t="s">
        <v>49</v>
      </c>
    </row>
    <row r="37" s="32" customFormat="1" ht="15.75" spans="1:7">
      <c r="A37" s="38" t="s">
        <v>103</v>
      </c>
      <c r="B37" s="38" t="s">
        <v>7</v>
      </c>
      <c r="C37" s="38" t="s">
        <v>129</v>
      </c>
      <c r="D37" s="38" t="s">
        <v>130</v>
      </c>
      <c r="E37" s="38" t="s">
        <v>76</v>
      </c>
      <c r="F37" s="38">
        <v>597</v>
      </c>
      <c r="G37" s="39" t="s">
        <v>49</v>
      </c>
    </row>
    <row r="38" s="32" customFormat="1" ht="15.75" spans="1:8">
      <c r="A38" s="38" t="s">
        <v>71</v>
      </c>
      <c r="B38" s="38" t="s">
        <v>7</v>
      </c>
      <c r="C38" s="38" t="s">
        <v>129</v>
      </c>
      <c r="D38" s="38" t="s">
        <v>141</v>
      </c>
      <c r="E38" s="38" t="s">
        <v>142</v>
      </c>
      <c r="F38" s="38">
        <v>180</v>
      </c>
      <c r="G38" s="39" t="s">
        <v>49</v>
      </c>
      <c r="H38" s="18" t="s">
        <v>112</v>
      </c>
    </row>
    <row r="39" s="32" customFormat="1" ht="15.75" spans="1:8">
      <c r="A39" s="38" t="s">
        <v>95</v>
      </c>
      <c r="B39" s="38" t="s">
        <v>7</v>
      </c>
      <c r="C39" s="38" t="s">
        <v>129</v>
      </c>
      <c r="D39" s="38" t="s">
        <v>143</v>
      </c>
      <c r="E39" s="40" t="s">
        <v>96</v>
      </c>
      <c r="F39" s="38">
        <v>10500</v>
      </c>
      <c r="G39" s="39" t="s">
        <v>49</v>
      </c>
      <c r="H39" s="41" t="s">
        <v>113</v>
      </c>
    </row>
    <row r="40" ht="15.75" spans="1:7">
      <c r="A40" s="33" t="s">
        <v>144</v>
      </c>
      <c r="B40" s="33" t="s">
        <v>118</v>
      </c>
      <c r="C40" s="33" t="s">
        <v>119</v>
      </c>
      <c r="D40" s="33" t="s">
        <v>139</v>
      </c>
      <c r="E40" s="33" t="s">
        <v>27</v>
      </c>
      <c r="F40" s="33">
        <v>168</v>
      </c>
      <c r="G40" s="42" t="s">
        <v>28</v>
      </c>
    </row>
    <row r="41" ht="15.75" spans="1:7">
      <c r="A41" s="33" t="s">
        <v>13</v>
      </c>
      <c r="B41" s="33" t="s">
        <v>7</v>
      </c>
      <c r="C41" s="33" t="s">
        <v>129</v>
      </c>
      <c r="D41" s="33" t="s">
        <v>145</v>
      </c>
      <c r="E41" s="33" t="s">
        <v>14</v>
      </c>
      <c r="F41" s="33">
        <v>2038</v>
      </c>
      <c r="G41" s="42" t="s">
        <v>15</v>
      </c>
    </row>
    <row r="42" ht="15.75" spans="1:7">
      <c r="A42" s="33" t="s">
        <v>19</v>
      </c>
      <c r="B42" s="33" t="s">
        <v>7</v>
      </c>
      <c r="C42" s="33" t="s">
        <v>129</v>
      </c>
      <c r="D42" s="33" t="s">
        <v>134</v>
      </c>
      <c r="E42" s="33" t="s">
        <v>20</v>
      </c>
      <c r="F42" s="33">
        <v>206</v>
      </c>
      <c r="G42" s="42" t="s">
        <v>21</v>
      </c>
    </row>
    <row r="43" ht="15.75" spans="1:7">
      <c r="A43" s="33" t="s">
        <v>16</v>
      </c>
      <c r="B43" s="33" t="s">
        <v>7</v>
      </c>
      <c r="C43" s="33" t="s">
        <v>129</v>
      </c>
      <c r="D43" s="33" t="s">
        <v>145</v>
      </c>
      <c r="E43" s="33" t="s">
        <v>17</v>
      </c>
      <c r="F43" s="33">
        <v>290</v>
      </c>
      <c r="G43" s="42" t="s">
        <v>18</v>
      </c>
    </row>
    <row r="44" ht="15.75" spans="1:7">
      <c r="A44" s="33" t="s">
        <v>25</v>
      </c>
      <c r="B44" s="33" t="s">
        <v>7</v>
      </c>
      <c r="C44" s="33" t="s">
        <v>129</v>
      </c>
      <c r="D44" s="33" t="s">
        <v>134</v>
      </c>
      <c r="E44" s="33" t="s">
        <v>26</v>
      </c>
      <c r="F44" s="33">
        <v>196</v>
      </c>
      <c r="G44" s="42" t="s">
        <v>24</v>
      </c>
    </row>
    <row r="45" ht="15.75" spans="1:7">
      <c r="A45" s="33" t="s">
        <v>10</v>
      </c>
      <c r="B45" s="33" t="s">
        <v>7</v>
      </c>
      <c r="C45" s="33" t="s">
        <v>129</v>
      </c>
      <c r="D45" s="33" t="s">
        <v>138</v>
      </c>
      <c r="E45" s="33" t="s">
        <v>11</v>
      </c>
      <c r="F45" s="33">
        <v>274</v>
      </c>
      <c r="G45" s="42" t="s">
        <v>12</v>
      </c>
    </row>
    <row r="46" ht="15.75" spans="1:7">
      <c r="A46" s="33" t="s">
        <v>6</v>
      </c>
      <c r="B46" s="33" t="s">
        <v>7</v>
      </c>
      <c r="C46" s="33" t="s">
        <v>129</v>
      </c>
      <c r="D46" s="33" t="s">
        <v>138</v>
      </c>
      <c r="E46" s="33" t="s">
        <v>8</v>
      </c>
      <c r="F46" s="33">
        <v>707</v>
      </c>
      <c r="G46" s="42" t="s">
        <v>9</v>
      </c>
    </row>
    <row r="47" ht="15.75" spans="1:7">
      <c r="A47" s="33" t="s">
        <v>22</v>
      </c>
      <c r="B47" s="33" t="s">
        <v>7</v>
      </c>
      <c r="C47" s="33" t="s">
        <v>129</v>
      </c>
      <c r="D47" s="33" t="s">
        <v>134</v>
      </c>
      <c r="E47" s="33" t="s">
        <v>23</v>
      </c>
      <c r="F47" s="33">
        <v>385</v>
      </c>
      <c r="G47" s="42" t="s">
        <v>24</v>
      </c>
    </row>
    <row r="48" ht="15.75" spans="1:7">
      <c r="A48" s="33" t="s">
        <v>29</v>
      </c>
      <c r="B48" s="33" t="s">
        <v>7</v>
      </c>
      <c r="C48" s="33" t="s">
        <v>129</v>
      </c>
      <c r="D48" s="33" t="s">
        <v>130</v>
      </c>
      <c r="E48" s="33" t="s">
        <v>30</v>
      </c>
      <c r="F48" s="33">
        <v>2069</v>
      </c>
      <c r="G48" s="42" t="s">
        <v>31</v>
      </c>
    </row>
    <row r="49" s="32" customFormat="1" ht="15.75" spans="1:7">
      <c r="A49" s="35" t="s">
        <v>104</v>
      </c>
      <c r="B49" s="35" t="s">
        <v>7</v>
      </c>
      <c r="C49" s="35" t="s">
        <v>129</v>
      </c>
      <c r="D49" s="35" t="s">
        <v>146</v>
      </c>
      <c r="E49" s="35" t="s">
        <v>105</v>
      </c>
      <c r="F49" s="35">
        <v>685</v>
      </c>
      <c r="G49" s="36" t="s">
        <v>147</v>
      </c>
    </row>
    <row r="50" s="1" customFormat="1" ht="15.75" spans="1:7">
      <c r="A50" s="43" t="s">
        <v>148</v>
      </c>
      <c r="B50" s="43" t="s">
        <v>118</v>
      </c>
      <c r="C50" s="43" t="s">
        <v>119</v>
      </c>
      <c r="D50" s="43" t="s">
        <v>149</v>
      </c>
      <c r="E50" s="43" t="s">
        <v>150</v>
      </c>
      <c r="F50" s="43">
        <v>745</v>
      </c>
      <c r="G50" s="31" t="s">
        <v>151</v>
      </c>
    </row>
    <row r="51" s="1" customFormat="1" ht="15.75" spans="1:7">
      <c r="A51" s="43" t="s">
        <v>152</v>
      </c>
      <c r="B51" s="43" t="s">
        <v>118</v>
      </c>
      <c r="C51" s="43" t="s">
        <v>119</v>
      </c>
      <c r="D51" s="43" t="s">
        <v>149</v>
      </c>
      <c r="E51" s="43" t="s">
        <v>153</v>
      </c>
      <c r="F51" s="43">
        <v>227</v>
      </c>
      <c r="G51" s="44" t="s">
        <v>154</v>
      </c>
    </row>
    <row r="52" spans="1:7">
      <c r="A52" s="34"/>
      <c r="B52" s="34"/>
      <c r="C52" s="34"/>
      <c r="D52" s="34"/>
      <c r="E52" s="34"/>
      <c r="F52" s="45">
        <f>SUM(F2:F51)</f>
        <v>159878</v>
      </c>
      <c r="G52" s="34"/>
    </row>
    <row r="53" spans="1:7">
      <c r="A53" s="34"/>
      <c r="B53" s="34"/>
      <c r="C53" s="34"/>
      <c r="D53" s="34"/>
      <c r="E53" s="34"/>
      <c r="F53" s="46">
        <f>1015-180</f>
        <v>835</v>
      </c>
      <c r="G53" s="46" t="s">
        <v>112</v>
      </c>
    </row>
    <row r="54" spans="1:7">
      <c r="A54" s="34"/>
      <c r="B54" s="34"/>
      <c r="C54" s="34"/>
      <c r="D54" s="34"/>
      <c r="E54" s="34"/>
      <c r="F54" s="46">
        <f>11770-10500</f>
        <v>1270</v>
      </c>
      <c r="G54" s="47" t="s">
        <v>113</v>
      </c>
    </row>
    <row r="55" spans="1:7">
      <c r="A55" s="34"/>
      <c r="B55" s="34"/>
      <c r="C55" s="34"/>
      <c r="D55" s="34"/>
      <c r="E55" s="34"/>
      <c r="F55" s="34">
        <f>SUM(F52:F54)</f>
        <v>161983</v>
      </c>
      <c r="G55" s="34"/>
    </row>
    <row r="57" spans="4:5">
      <c r="D57" s="5">
        <f>700+831+1443</f>
        <v>2974</v>
      </c>
      <c r="E57" s="48" t="s">
        <v>155</v>
      </c>
    </row>
    <row r="58" spans="5:5">
      <c r="E58" s="48" t="s">
        <v>156</v>
      </c>
    </row>
    <row r="59" spans="5:5">
      <c r="E59" s="48" t="s">
        <v>157</v>
      </c>
    </row>
    <row r="60" spans="5:5">
      <c r="E60" s="48" t="s">
        <v>158</v>
      </c>
    </row>
    <row r="61" spans="5:5">
      <c r="E61" s="48" t="s">
        <v>159</v>
      </c>
    </row>
    <row r="62" spans="5:5">
      <c r="E62" s="48" t="s">
        <v>154</v>
      </c>
    </row>
  </sheetData>
  <autoFilter ref="A1:G55">
    <sortState ref="A1:G55">
      <sortCondition ref="E1" sortBy="fontColor" dxfId="4"/>
    </sortState>
    <extLst/>
  </autoFilter>
  <conditionalFormatting sqref="A$1:A$1048576">
    <cfRule type="duplicateValues" dxfId="1" priority="9"/>
  </conditionalFormatting>
  <conditionalFormatting sqref="A31:A51">
    <cfRule type="duplicateValues" dxfId="1" priority="10"/>
    <cfRule type="duplicateValues" dxfId="2" priority="11"/>
    <cfRule type="duplicateValues" dxfId="3" priority="12"/>
    <cfRule type="duplicateValues" dxfId="1" priority="13"/>
    <cfRule type="duplicateValues" dxfId="1" priority="14"/>
    <cfRule type="duplicateValues" dxfId="1" priority="15"/>
  </conditionalFormatting>
  <hyperlinks>
    <hyperlink ref="E62" r:id="rId1" display="Reference No:0411161515" tooltip="https://mail.ponpurelogistics.com/callto:0411161515"/>
    <hyperlink ref="G51" r:id="rId1" display="Reference No:0411161515" tooltip="https://mail.ponpurelogistics.com/callto:0411161515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21" sqref="F21"/>
    </sheetView>
  </sheetViews>
  <sheetFormatPr defaultColWidth="9.14285714285714" defaultRowHeight="15" outlineLevelCol="6"/>
  <cols>
    <col min="1" max="1" width="16.2857142857143" customWidth="1"/>
    <col min="2" max="2" width="14.1428571428571" customWidth="1"/>
    <col min="3" max="3" width="9.57142857142857" customWidth="1"/>
    <col min="4" max="4" width="11.2857142857143" customWidth="1"/>
    <col min="5" max="5" width="30.5714285714286" customWidth="1"/>
    <col min="6" max="6" width="24.7142857142857" customWidth="1"/>
    <col min="7" max="7" width="36.8571428571429" customWidth="1"/>
  </cols>
  <sheetData>
    <row r="1" spans="1:7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8"/>
    </row>
    <row r="2" spans="1:6">
      <c r="A2" s="19" t="s">
        <v>41</v>
      </c>
      <c r="B2" s="19" t="s">
        <v>7</v>
      </c>
      <c r="C2" s="20"/>
      <c r="D2" s="21">
        <v>45391</v>
      </c>
      <c r="E2" s="19" t="s">
        <v>42</v>
      </c>
      <c r="F2" s="22">
        <v>235</v>
      </c>
    </row>
    <row r="3" spans="1:6">
      <c r="A3" s="19" t="s">
        <v>43</v>
      </c>
      <c r="B3" s="19" t="s">
        <v>7</v>
      </c>
      <c r="C3" s="20"/>
      <c r="D3" s="21">
        <v>45391</v>
      </c>
      <c r="E3" s="19" t="s">
        <v>44</v>
      </c>
      <c r="F3" s="22">
        <v>998</v>
      </c>
    </row>
    <row r="4" spans="1:6">
      <c r="A4" s="19" t="s">
        <v>45</v>
      </c>
      <c r="B4" s="19" t="s">
        <v>7</v>
      </c>
      <c r="C4" s="20"/>
      <c r="D4" s="21">
        <v>45391</v>
      </c>
      <c r="E4" s="19" t="s">
        <v>46</v>
      </c>
      <c r="F4" s="22">
        <v>200</v>
      </c>
    </row>
    <row r="5" spans="1:6">
      <c r="A5" s="19" t="s">
        <v>35</v>
      </c>
      <c r="B5" s="19" t="s">
        <v>7</v>
      </c>
      <c r="C5" s="20"/>
      <c r="D5" s="21">
        <v>45391</v>
      </c>
      <c r="E5" s="19" t="s">
        <v>36</v>
      </c>
      <c r="F5" s="22">
        <v>524</v>
      </c>
    </row>
    <row r="6" spans="1:6">
      <c r="A6" s="19" t="s">
        <v>39</v>
      </c>
      <c r="B6" s="19" t="s">
        <v>7</v>
      </c>
      <c r="C6" s="20"/>
      <c r="D6" s="21">
        <v>45391</v>
      </c>
      <c r="E6" s="19" t="s">
        <v>40</v>
      </c>
      <c r="F6" s="22">
        <v>605</v>
      </c>
    </row>
    <row r="7" spans="1:6">
      <c r="A7" s="19" t="s">
        <v>37</v>
      </c>
      <c r="B7" s="19" t="s">
        <v>7</v>
      </c>
      <c r="C7" s="20"/>
      <c r="D7" s="21">
        <v>45391</v>
      </c>
      <c r="E7" s="19" t="s">
        <v>38</v>
      </c>
      <c r="F7" s="22">
        <v>2800</v>
      </c>
    </row>
    <row r="8" s="15" customFormat="1" spans="1:7">
      <c r="A8" s="19" t="s">
        <v>160</v>
      </c>
      <c r="B8" s="19" t="s">
        <v>7</v>
      </c>
      <c r="C8" s="20"/>
      <c r="D8" s="21">
        <v>45392</v>
      </c>
      <c r="E8" s="19" t="s">
        <v>161</v>
      </c>
      <c r="F8" s="22">
        <v>420</v>
      </c>
      <c r="G8"/>
    </row>
    <row r="9" spans="1:6">
      <c r="A9" s="19" t="s">
        <v>162</v>
      </c>
      <c r="B9" s="19" t="s">
        <v>7</v>
      </c>
      <c r="C9" s="20"/>
      <c r="D9" s="21">
        <v>45392</v>
      </c>
      <c r="E9" s="19" t="s">
        <v>163</v>
      </c>
      <c r="F9" s="22">
        <v>3152</v>
      </c>
    </row>
    <row r="10" spans="1:6">
      <c r="A10" s="19" t="s">
        <v>164</v>
      </c>
      <c r="B10" s="19" t="s">
        <v>7</v>
      </c>
      <c r="C10" s="20"/>
      <c r="D10" s="21">
        <v>45392</v>
      </c>
      <c r="E10" s="19" t="s">
        <v>165</v>
      </c>
      <c r="F10" s="22">
        <v>998</v>
      </c>
    </row>
    <row r="11" spans="1:7">
      <c r="A11" s="23" t="s">
        <v>166</v>
      </c>
      <c r="B11" s="23" t="s">
        <v>7</v>
      </c>
      <c r="C11" s="24"/>
      <c r="D11" s="25">
        <v>45392</v>
      </c>
      <c r="E11" s="23" t="s">
        <v>105</v>
      </c>
      <c r="F11" s="26">
        <v>265</v>
      </c>
      <c r="G11" s="15" t="s">
        <v>121</v>
      </c>
    </row>
    <row r="12" s="16" customFormat="1" spans="1:7">
      <c r="A12" s="27" t="s">
        <v>167</v>
      </c>
      <c r="B12" s="27" t="s">
        <v>7</v>
      </c>
      <c r="C12" s="28"/>
      <c r="D12" s="29">
        <v>45392</v>
      </c>
      <c r="E12" s="27" t="s">
        <v>168</v>
      </c>
      <c r="F12" s="30">
        <v>277</v>
      </c>
      <c r="G12" s="16" t="s">
        <v>169</v>
      </c>
    </row>
    <row r="13" s="15" customFormat="1" spans="1:7">
      <c r="A13" s="23" t="s">
        <v>170</v>
      </c>
      <c r="B13" s="23" t="s">
        <v>7</v>
      </c>
      <c r="C13" s="24"/>
      <c r="D13" s="25">
        <v>45392</v>
      </c>
      <c r="E13" s="23" t="s">
        <v>171</v>
      </c>
      <c r="F13" s="26">
        <v>7744</v>
      </c>
      <c r="G13" s="15" t="s">
        <v>121</v>
      </c>
    </row>
    <row r="14" s="16" customFormat="1" spans="1:7">
      <c r="A14" s="27" t="s">
        <v>32</v>
      </c>
      <c r="B14" s="27" t="s">
        <v>7</v>
      </c>
      <c r="C14" s="28"/>
      <c r="D14" s="29">
        <v>45391</v>
      </c>
      <c r="E14" s="27" t="s">
        <v>33</v>
      </c>
      <c r="F14" s="30">
        <v>4408</v>
      </c>
      <c r="G14" s="31" t="s">
        <v>34</v>
      </c>
    </row>
  </sheetData>
  <autoFilter ref="A1:G14">
    <sortState ref="A1:G14">
      <sortCondition ref="F1" sortBy="cellColor" dxfId="5"/>
    </sortState>
    <extLst/>
  </autoFilter>
  <conditionalFormatting sqref="A1">
    <cfRule type="duplicateValues" dxfId="1" priority="8"/>
  </conditionalFormatting>
  <conditionalFormatting sqref="A$1:A$1048576">
    <cfRule type="duplicateValues" dxfId="1" priority="1"/>
  </conditionalFormatting>
  <conditionalFormatting sqref="A12:A14">
    <cfRule type="duplicateValues" dxfId="1" priority="2"/>
    <cfRule type="duplicateValues" dxfId="2" priority="3"/>
    <cfRule type="duplicateValues" dxfId="3" priority="4"/>
    <cfRule type="duplicateValues" dxfId="1" priority="5"/>
    <cfRule type="duplicateValues" dxfId="1" priority="6"/>
    <cfRule type="duplicateValues" dxfId="1" priority="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topLeftCell="A40" workbookViewId="0">
      <selection activeCell="G66" sqref="G66"/>
    </sheetView>
  </sheetViews>
  <sheetFormatPr defaultColWidth="9.14285714285714" defaultRowHeight="15" outlineLevelCol="6"/>
  <cols>
    <col min="1" max="1" width="18.5714285714286" style="4" customWidth="1"/>
    <col min="2" max="2" width="9.28571428571429" style="4" customWidth="1"/>
    <col min="3" max="3" width="10.1428571428571" style="4" customWidth="1"/>
    <col min="4" max="4" width="10.2857142857143" style="4" customWidth="1"/>
    <col min="5" max="5" width="28.5714285714286" style="4" customWidth="1"/>
    <col min="6" max="6" width="10.4285714285714" style="4" customWidth="1"/>
    <col min="7" max="7" width="87.5714285714286" style="4" customWidth="1"/>
    <col min="8" max="16384" width="9.14285714285714" style="5"/>
  </cols>
  <sheetData>
    <row r="1" spans="1:7">
      <c r="A1" s="6" t="s">
        <v>0</v>
      </c>
      <c r="B1" s="6" t="s">
        <v>172</v>
      </c>
      <c r="C1" s="6" t="s">
        <v>1</v>
      </c>
      <c r="D1" s="6" t="s">
        <v>2</v>
      </c>
      <c r="E1" s="6" t="s">
        <v>3</v>
      </c>
      <c r="F1" s="6" t="s">
        <v>4</v>
      </c>
      <c r="G1" s="7"/>
    </row>
    <row r="2" s="1" customFormat="1" spans="1:7">
      <c r="A2" s="6" t="s">
        <v>160</v>
      </c>
      <c r="B2" s="6" t="s">
        <v>7</v>
      </c>
      <c r="C2" s="6" t="s">
        <v>129</v>
      </c>
      <c r="D2" s="6" t="s">
        <v>149</v>
      </c>
      <c r="E2" s="6" t="s">
        <v>161</v>
      </c>
      <c r="F2" s="8">
        <v>420</v>
      </c>
      <c r="G2" s="7" t="s">
        <v>173</v>
      </c>
    </row>
    <row r="3" s="1" customFormat="1" spans="1:7">
      <c r="A3" s="6" t="s">
        <v>37</v>
      </c>
      <c r="B3" s="6" t="s">
        <v>7</v>
      </c>
      <c r="C3" s="6" t="s">
        <v>129</v>
      </c>
      <c r="D3" s="6" t="s">
        <v>130</v>
      </c>
      <c r="E3" s="6" t="s">
        <v>38</v>
      </c>
      <c r="F3" s="8">
        <v>2800</v>
      </c>
      <c r="G3" s="7" t="s">
        <v>173</v>
      </c>
    </row>
    <row r="4" s="1" customFormat="1" spans="1:7">
      <c r="A4" s="6" t="s">
        <v>162</v>
      </c>
      <c r="B4" s="6" t="s">
        <v>7</v>
      </c>
      <c r="C4" s="6" t="s">
        <v>129</v>
      </c>
      <c r="D4" s="6" t="s">
        <v>174</v>
      </c>
      <c r="E4" s="6" t="s">
        <v>163</v>
      </c>
      <c r="F4" s="8">
        <v>3152</v>
      </c>
      <c r="G4" s="7" t="s">
        <v>173</v>
      </c>
    </row>
    <row r="5" s="1" customFormat="1" spans="1:7">
      <c r="A5" s="6" t="s">
        <v>35</v>
      </c>
      <c r="B5" s="6" t="s">
        <v>7</v>
      </c>
      <c r="C5" s="6" t="s">
        <v>129</v>
      </c>
      <c r="D5" s="6" t="s">
        <v>139</v>
      </c>
      <c r="E5" s="6" t="s">
        <v>36</v>
      </c>
      <c r="F5" s="8">
        <v>524</v>
      </c>
      <c r="G5" s="7" t="s">
        <v>173</v>
      </c>
    </row>
    <row r="6" s="1" customFormat="1" spans="1:7">
      <c r="A6" s="6" t="s">
        <v>39</v>
      </c>
      <c r="B6" s="6" t="s">
        <v>7</v>
      </c>
      <c r="C6" s="6" t="s">
        <v>129</v>
      </c>
      <c r="D6" s="6" t="s">
        <v>149</v>
      </c>
      <c r="E6" s="6" t="s">
        <v>40</v>
      </c>
      <c r="F6" s="8">
        <v>605</v>
      </c>
      <c r="G6" s="7" t="s">
        <v>173</v>
      </c>
    </row>
    <row r="7" spans="1:7">
      <c r="A7" s="6" t="s">
        <v>43</v>
      </c>
      <c r="B7" s="6" t="s">
        <v>7</v>
      </c>
      <c r="C7" s="6" t="s">
        <v>129</v>
      </c>
      <c r="D7" s="6" t="s">
        <v>120</v>
      </c>
      <c r="E7" s="6" t="s">
        <v>44</v>
      </c>
      <c r="F7" s="8">
        <v>998</v>
      </c>
      <c r="G7" s="7" t="s">
        <v>173</v>
      </c>
    </row>
    <row r="8" spans="1:7">
      <c r="A8" s="6" t="s">
        <v>45</v>
      </c>
      <c r="B8" s="6" t="s">
        <v>7</v>
      </c>
      <c r="C8" s="6" t="s">
        <v>129</v>
      </c>
      <c r="D8" s="6" t="s">
        <v>120</v>
      </c>
      <c r="E8" s="6" t="s">
        <v>46</v>
      </c>
      <c r="F8" s="8">
        <v>200</v>
      </c>
      <c r="G8" s="7" t="s">
        <v>173</v>
      </c>
    </row>
    <row r="9" spans="1:7">
      <c r="A9" s="6" t="s">
        <v>164</v>
      </c>
      <c r="B9" s="6" t="s">
        <v>7</v>
      </c>
      <c r="C9" s="6" t="s">
        <v>129</v>
      </c>
      <c r="D9" s="6" t="s">
        <v>149</v>
      </c>
      <c r="E9" s="6" t="s">
        <v>165</v>
      </c>
      <c r="F9" s="8">
        <v>998</v>
      </c>
      <c r="G9" s="7" t="s">
        <v>173</v>
      </c>
    </row>
    <row r="10" spans="1:7">
      <c r="A10" s="6" t="s">
        <v>41</v>
      </c>
      <c r="B10" s="6" t="s">
        <v>7</v>
      </c>
      <c r="C10" s="6" t="s">
        <v>129</v>
      </c>
      <c r="D10" s="6" t="s">
        <v>120</v>
      </c>
      <c r="E10" s="6" t="s">
        <v>42</v>
      </c>
      <c r="F10" s="8">
        <v>235</v>
      </c>
      <c r="G10" s="7" t="s">
        <v>173</v>
      </c>
    </row>
    <row r="11" spans="1:7">
      <c r="A11" s="6" t="s">
        <v>175</v>
      </c>
      <c r="B11" s="6" t="s">
        <v>7</v>
      </c>
      <c r="C11" s="6" t="s">
        <v>129</v>
      </c>
      <c r="D11" s="6" t="s">
        <v>149</v>
      </c>
      <c r="E11" s="6" t="s">
        <v>176</v>
      </c>
      <c r="F11" s="8">
        <v>1009</v>
      </c>
      <c r="G11" s="7" t="s">
        <v>173</v>
      </c>
    </row>
    <row r="12" s="2" customFormat="1" spans="1:7">
      <c r="A12" s="6" t="s">
        <v>177</v>
      </c>
      <c r="B12" s="6" t="s">
        <v>7</v>
      </c>
      <c r="C12" s="6" t="s">
        <v>129</v>
      </c>
      <c r="D12" s="6" t="s">
        <v>174</v>
      </c>
      <c r="E12" s="6" t="s">
        <v>176</v>
      </c>
      <c r="F12" s="8">
        <v>831</v>
      </c>
      <c r="G12" s="7" t="s">
        <v>173</v>
      </c>
    </row>
    <row r="13" spans="1:7">
      <c r="A13" s="6" t="s">
        <v>178</v>
      </c>
      <c r="B13" s="6" t="s">
        <v>7</v>
      </c>
      <c r="C13" s="6" t="s">
        <v>129</v>
      </c>
      <c r="D13" s="6" t="s">
        <v>174</v>
      </c>
      <c r="E13" s="6" t="s">
        <v>179</v>
      </c>
      <c r="F13" s="8">
        <v>423</v>
      </c>
      <c r="G13" s="7" t="s">
        <v>173</v>
      </c>
    </row>
    <row r="14" s="2" customFormat="1" spans="1:7">
      <c r="A14" s="6" t="s">
        <v>180</v>
      </c>
      <c r="B14" s="6" t="s">
        <v>7</v>
      </c>
      <c r="C14" s="6" t="s">
        <v>129</v>
      </c>
      <c r="D14" s="6" t="s">
        <v>139</v>
      </c>
      <c r="E14" s="6" t="s">
        <v>181</v>
      </c>
      <c r="F14" s="8">
        <v>432</v>
      </c>
      <c r="G14" s="7" t="s">
        <v>173</v>
      </c>
    </row>
    <row r="15" s="2" customFormat="1" spans="1:7">
      <c r="A15" s="6" t="s">
        <v>182</v>
      </c>
      <c r="B15" s="6" t="s">
        <v>7</v>
      </c>
      <c r="C15" s="6" t="s">
        <v>129</v>
      </c>
      <c r="D15" s="6" t="s">
        <v>149</v>
      </c>
      <c r="E15" s="6" t="s">
        <v>183</v>
      </c>
      <c r="F15" s="8">
        <v>700</v>
      </c>
      <c r="G15" s="7" t="s">
        <v>173</v>
      </c>
    </row>
    <row r="16" spans="1:7">
      <c r="A16" s="6" t="s">
        <v>184</v>
      </c>
      <c r="B16" s="6" t="s">
        <v>7</v>
      </c>
      <c r="C16" s="6" t="s">
        <v>129</v>
      </c>
      <c r="D16" s="6" t="s">
        <v>174</v>
      </c>
      <c r="E16" s="6" t="s">
        <v>185</v>
      </c>
      <c r="F16" s="8">
        <v>801</v>
      </c>
      <c r="G16" s="7" t="s">
        <v>173</v>
      </c>
    </row>
    <row r="17" spans="1:7">
      <c r="A17" s="6" t="s">
        <v>186</v>
      </c>
      <c r="B17" s="6" t="s">
        <v>7</v>
      </c>
      <c r="C17" s="6" t="s">
        <v>129</v>
      </c>
      <c r="D17" s="6" t="s">
        <v>174</v>
      </c>
      <c r="E17" s="6" t="s">
        <v>187</v>
      </c>
      <c r="F17" s="8">
        <v>1443</v>
      </c>
      <c r="G17" s="7" t="s">
        <v>173</v>
      </c>
    </row>
    <row r="18" spans="1:7">
      <c r="A18" s="6" t="s">
        <v>188</v>
      </c>
      <c r="B18" s="6" t="s">
        <v>7</v>
      </c>
      <c r="C18" s="6" t="s">
        <v>129</v>
      </c>
      <c r="D18" s="6" t="s">
        <v>189</v>
      </c>
      <c r="E18" s="6" t="s">
        <v>190</v>
      </c>
      <c r="F18" s="8">
        <v>1197</v>
      </c>
      <c r="G18" s="7" t="s">
        <v>173</v>
      </c>
    </row>
    <row r="19" spans="1:7">
      <c r="A19" s="6" t="s">
        <v>191</v>
      </c>
      <c r="B19" s="6" t="s">
        <v>7</v>
      </c>
      <c r="C19" s="6" t="s">
        <v>129</v>
      </c>
      <c r="D19" s="6" t="s">
        <v>149</v>
      </c>
      <c r="E19" s="6" t="s">
        <v>38</v>
      </c>
      <c r="F19" s="8">
        <v>600</v>
      </c>
      <c r="G19" s="7" t="s">
        <v>173</v>
      </c>
    </row>
    <row r="20" s="1" customFormat="1" spans="1:7">
      <c r="A20" s="6" t="s">
        <v>192</v>
      </c>
      <c r="B20" s="6" t="s">
        <v>7</v>
      </c>
      <c r="C20" s="6" t="s">
        <v>129</v>
      </c>
      <c r="D20" s="6" t="s">
        <v>193</v>
      </c>
      <c r="E20" s="6" t="s">
        <v>194</v>
      </c>
      <c r="F20" s="8">
        <v>279</v>
      </c>
      <c r="G20" s="7" t="s">
        <v>173</v>
      </c>
    </row>
    <row r="21" s="1" customFormat="1" spans="1:7">
      <c r="A21" s="6" t="s">
        <v>195</v>
      </c>
      <c r="B21" s="6" t="s">
        <v>7</v>
      </c>
      <c r="C21" s="6" t="s">
        <v>129</v>
      </c>
      <c r="D21" s="6" t="s">
        <v>193</v>
      </c>
      <c r="E21" s="6" t="s">
        <v>196</v>
      </c>
      <c r="F21" s="8">
        <v>366</v>
      </c>
      <c r="G21" s="7" t="s">
        <v>173</v>
      </c>
    </row>
    <row r="22" spans="1:7">
      <c r="A22" s="6" t="s">
        <v>197</v>
      </c>
      <c r="B22" s="6" t="s">
        <v>7</v>
      </c>
      <c r="C22" s="6" t="s">
        <v>129</v>
      </c>
      <c r="D22" s="6" t="s">
        <v>193</v>
      </c>
      <c r="E22" s="6" t="s">
        <v>198</v>
      </c>
      <c r="F22" s="8">
        <v>852</v>
      </c>
      <c r="G22" s="7" t="s">
        <v>173</v>
      </c>
    </row>
    <row r="23" spans="1:7">
      <c r="A23" s="6" t="s">
        <v>199</v>
      </c>
      <c r="B23" s="6" t="s">
        <v>7</v>
      </c>
      <c r="C23" s="6" t="s">
        <v>129</v>
      </c>
      <c r="D23" s="6" t="s">
        <v>200</v>
      </c>
      <c r="E23" s="6" t="s">
        <v>80</v>
      </c>
      <c r="F23" s="8">
        <v>1317</v>
      </c>
      <c r="G23" s="7" t="s">
        <v>173</v>
      </c>
    </row>
    <row r="24" spans="1:7">
      <c r="A24" s="9" t="s">
        <v>32</v>
      </c>
      <c r="B24" s="9" t="s">
        <v>7</v>
      </c>
      <c r="C24" s="9" t="s">
        <v>129</v>
      </c>
      <c r="D24" s="9" t="s">
        <v>120</v>
      </c>
      <c r="E24" s="9" t="s">
        <v>33</v>
      </c>
      <c r="F24" s="9">
        <v>4408</v>
      </c>
      <c r="G24" s="10" t="s">
        <v>34</v>
      </c>
    </row>
    <row r="25" spans="1:7">
      <c r="A25" s="9" t="s">
        <v>167</v>
      </c>
      <c r="B25" s="9" t="s">
        <v>7</v>
      </c>
      <c r="C25" s="9" t="s">
        <v>129</v>
      </c>
      <c r="D25" s="9" t="s">
        <v>149</v>
      </c>
      <c r="E25" s="9" t="s">
        <v>168</v>
      </c>
      <c r="F25" s="9">
        <v>277</v>
      </c>
      <c r="G25" s="10" t="s">
        <v>169</v>
      </c>
    </row>
    <row r="26" spans="1:7">
      <c r="A26" s="9" t="s">
        <v>201</v>
      </c>
      <c r="B26" s="9" t="s">
        <v>7</v>
      </c>
      <c r="C26" s="9" t="s">
        <v>129</v>
      </c>
      <c r="D26" s="9" t="s">
        <v>202</v>
      </c>
      <c r="E26" s="9" t="s">
        <v>203</v>
      </c>
      <c r="F26" s="9">
        <v>4677</v>
      </c>
      <c r="G26" s="10" t="s">
        <v>204</v>
      </c>
    </row>
    <row r="27" s="1" customFormat="1" spans="1:7">
      <c r="A27" s="9" t="s">
        <v>205</v>
      </c>
      <c r="B27" s="9" t="s">
        <v>7</v>
      </c>
      <c r="C27" s="9" t="s">
        <v>129</v>
      </c>
      <c r="D27" s="9" t="s">
        <v>202</v>
      </c>
      <c r="E27" s="9" t="s">
        <v>203</v>
      </c>
      <c r="F27" s="9">
        <v>972</v>
      </c>
      <c r="G27" s="10" t="s">
        <v>204</v>
      </c>
    </row>
    <row r="28" spans="1:7">
      <c r="A28" s="9" t="s">
        <v>206</v>
      </c>
      <c r="B28" s="9" t="s">
        <v>7</v>
      </c>
      <c r="C28" s="9" t="s">
        <v>129</v>
      </c>
      <c r="D28" s="9" t="s">
        <v>130</v>
      </c>
      <c r="E28" s="9" t="s">
        <v>207</v>
      </c>
      <c r="F28" s="9">
        <v>225</v>
      </c>
      <c r="G28" s="10" t="s">
        <v>208</v>
      </c>
    </row>
    <row r="29" spans="1:7">
      <c r="A29" s="9" t="s">
        <v>209</v>
      </c>
      <c r="B29" s="9" t="s">
        <v>118</v>
      </c>
      <c r="C29" s="9" t="s">
        <v>119</v>
      </c>
      <c r="D29" s="9" t="s">
        <v>193</v>
      </c>
      <c r="E29" s="9" t="s">
        <v>210</v>
      </c>
      <c r="F29" s="9">
        <v>202</v>
      </c>
      <c r="G29" s="10" t="s">
        <v>208</v>
      </c>
    </row>
    <row r="30" spans="1:7">
      <c r="A30" s="11" t="s">
        <v>211</v>
      </c>
      <c r="B30" s="11" t="s">
        <v>118</v>
      </c>
      <c r="C30" s="11" t="s">
        <v>119</v>
      </c>
      <c r="D30" s="11" t="s">
        <v>212</v>
      </c>
      <c r="E30" s="11" t="s">
        <v>213</v>
      </c>
      <c r="F30" s="11">
        <v>413</v>
      </c>
      <c r="G30" s="12" t="s">
        <v>214</v>
      </c>
    </row>
    <row r="31" spans="1:7">
      <c r="A31" s="9" t="s">
        <v>215</v>
      </c>
      <c r="B31" s="9" t="s">
        <v>7</v>
      </c>
      <c r="C31" s="9" t="s">
        <v>129</v>
      </c>
      <c r="D31" s="9" t="s">
        <v>193</v>
      </c>
      <c r="E31" s="9" t="s">
        <v>216</v>
      </c>
      <c r="F31" s="9">
        <v>388</v>
      </c>
      <c r="G31" s="93" t="s">
        <v>217</v>
      </c>
    </row>
    <row r="32" spans="1:7">
      <c r="A32" s="13" t="s">
        <v>170</v>
      </c>
      <c r="B32" s="13" t="s">
        <v>7</v>
      </c>
      <c r="C32" s="13" t="s">
        <v>129</v>
      </c>
      <c r="D32" s="13" t="s">
        <v>149</v>
      </c>
      <c r="E32" s="13" t="s">
        <v>171</v>
      </c>
      <c r="F32" s="13">
        <v>7744</v>
      </c>
      <c r="G32" s="14" t="s">
        <v>121</v>
      </c>
    </row>
    <row r="33" spans="1:7">
      <c r="A33" s="13" t="s">
        <v>166</v>
      </c>
      <c r="B33" s="13" t="s">
        <v>7</v>
      </c>
      <c r="C33" s="13" t="s">
        <v>129</v>
      </c>
      <c r="D33" s="13" t="s">
        <v>149</v>
      </c>
      <c r="E33" s="13" t="s">
        <v>105</v>
      </c>
      <c r="F33" s="13">
        <v>265</v>
      </c>
      <c r="G33" s="14" t="s">
        <v>121</v>
      </c>
    </row>
    <row r="34" spans="1:7">
      <c r="A34" s="13" t="s">
        <v>218</v>
      </c>
      <c r="B34" s="13" t="s">
        <v>118</v>
      </c>
      <c r="C34" s="13" t="s">
        <v>119</v>
      </c>
      <c r="D34" s="13" t="s">
        <v>193</v>
      </c>
      <c r="E34" s="13" t="s">
        <v>219</v>
      </c>
      <c r="F34" s="13">
        <v>80</v>
      </c>
      <c r="G34" s="14" t="s">
        <v>220</v>
      </c>
    </row>
    <row r="35" spans="1:7">
      <c r="A35" s="13" t="s">
        <v>221</v>
      </c>
      <c r="B35" s="13" t="s">
        <v>118</v>
      </c>
      <c r="C35" s="13" t="s">
        <v>119</v>
      </c>
      <c r="D35" s="13" t="s">
        <v>200</v>
      </c>
      <c r="E35" s="13" t="s">
        <v>108</v>
      </c>
      <c r="F35" s="13">
        <v>21504</v>
      </c>
      <c r="G35" s="14" t="s">
        <v>121</v>
      </c>
    </row>
    <row r="36" spans="1:7">
      <c r="A36" s="13" t="s">
        <v>222</v>
      </c>
      <c r="B36" s="13" t="s">
        <v>118</v>
      </c>
      <c r="C36" s="13" t="s">
        <v>119</v>
      </c>
      <c r="D36" s="13" t="s">
        <v>200</v>
      </c>
      <c r="E36" s="13" t="s">
        <v>108</v>
      </c>
      <c r="F36" s="13">
        <v>2509</v>
      </c>
      <c r="G36" s="14" t="s">
        <v>121</v>
      </c>
    </row>
    <row r="37" spans="1:7">
      <c r="A37" s="13" t="s">
        <v>223</v>
      </c>
      <c r="B37" s="13" t="s">
        <v>118</v>
      </c>
      <c r="C37" s="13" t="s">
        <v>119</v>
      </c>
      <c r="D37" s="13" t="s">
        <v>200</v>
      </c>
      <c r="E37" s="13" t="s">
        <v>108</v>
      </c>
      <c r="F37" s="13">
        <v>1075</v>
      </c>
      <c r="G37" s="14" t="s">
        <v>121</v>
      </c>
    </row>
    <row r="38" spans="1:7">
      <c r="A38" s="13" t="s">
        <v>224</v>
      </c>
      <c r="B38" s="13" t="s">
        <v>118</v>
      </c>
      <c r="C38" s="13" t="s">
        <v>119</v>
      </c>
      <c r="D38" s="13" t="s">
        <v>200</v>
      </c>
      <c r="E38" s="13" t="s">
        <v>108</v>
      </c>
      <c r="F38" s="13">
        <v>26880</v>
      </c>
      <c r="G38" s="14" t="s">
        <v>121</v>
      </c>
    </row>
    <row r="39" spans="1:7">
      <c r="A39" s="13" t="s">
        <v>225</v>
      </c>
      <c r="B39" s="13" t="s">
        <v>118</v>
      </c>
      <c r="C39" s="13" t="s">
        <v>119</v>
      </c>
      <c r="D39" s="13" t="s">
        <v>200</v>
      </c>
      <c r="E39" s="13" t="s">
        <v>108</v>
      </c>
      <c r="F39" s="13">
        <v>17920</v>
      </c>
      <c r="G39" s="14" t="s">
        <v>121</v>
      </c>
    </row>
    <row r="40" spans="1:7">
      <c r="A40" s="13" t="s">
        <v>226</v>
      </c>
      <c r="B40" s="13" t="s">
        <v>118</v>
      </c>
      <c r="C40" s="13" t="s">
        <v>119</v>
      </c>
      <c r="D40" s="13" t="s">
        <v>200</v>
      </c>
      <c r="E40" s="13" t="s">
        <v>108</v>
      </c>
      <c r="F40" s="13">
        <v>5376</v>
      </c>
      <c r="G40" s="14" t="s">
        <v>121</v>
      </c>
    </row>
    <row r="41" spans="1:7">
      <c r="A41" s="13" t="s">
        <v>227</v>
      </c>
      <c r="B41" s="13" t="s">
        <v>118</v>
      </c>
      <c r="C41" s="13" t="s">
        <v>119</v>
      </c>
      <c r="D41" s="13" t="s">
        <v>200</v>
      </c>
      <c r="E41" s="13" t="s">
        <v>108</v>
      </c>
      <c r="F41" s="13">
        <v>26880</v>
      </c>
      <c r="G41" s="14" t="s">
        <v>121</v>
      </c>
    </row>
    <row r="42" spans="1:7">
      <c r="A42" s="13" t="s">
        <v>228</v>
      </c>
      <c r="B42" s="13" t="s">
        <v>118</v>
      </c>
      <c r="C42" s="13" t="s">
        <v>119</v>
      </c>
      <c r="D42" s="13" t="s">
        <v>200</v>
      </c>
      <c r="E42" s="13" t="s">
        <v>108</v>
      </c>
      <c r="F42" s="13">
        <v>26880</v>
      </c>
      <c r="G42" s="14" t="s">
        <v>121</v>
      </c>
    </row>
    <row r="43" s="2" customFormat="1" spans="1:7">
      <c r="A43" s="13" t="s">
        <v>229</v>
      </c>
      <c r="B43" s="13" t="s">
        <v>118</v>
      </c>
      <c r="C43" s="13" t="s">
        <v>119</v>
      </c>
      <c r="D43" s="13" t="s">
        <v>200</v>
      </c>
      <c r="E43" s="13" t="s">
        <v>108</v>
      </c>
      <c r="F43" s="13">
        <v>35840</v>
      </c>
      <c r="G43" s="14" t="s">
        <v>121</v>
      </c>
    </row>
    <row r="44" s="2" customFormat="1" spans="1:7">
      <c r="A44" s="13" t="s">
        <v>230</v>
      </c>
      <c r="B44" s="13" t="s">
        <v>118</v>
      </c>
      <c r="C44" s="13" t="s">
        <v>119</v>
      </c>
      <c r="D44" s="13" t="s">
        <v>200</v>
      </c>
      <c r="E44" s="13" t="s">
        <v>108</v>
      </c>
      <c r="F44" s="13">
        <v>16128</v>
      </c>
      <c r="G44" s="14" t="s">
        <v>121</v>
      </c>
    </row>
    <row r="45" s="2" customFormat="1" spans="1:7">
      <c r="A45" s="13" t="s">
        <v>231</v>
      </c>
      <c r="B45" s="13" t="s">
        <v>118</v>
      </c>
      <c r="C45" s="13" t="s">
        <v>119</v>
      </c>
      <c r="D45" s="13" t="s">
        <v>212</v>
      </c>
      <c r="E45" s="13" t="s">
        <v>108</v>
      </c>
      <c r="F45" s="13">
        <v>35840</v>
      </c>
      <c r="G45" s="14" t="s">
        <v>121</v>
      </c>
    </row>
    <row r="46" s="3" customFormat="1" spans="1:7">
      <c r="A46" s="13" t="s">
        <v>232</v>
      </c>
      <c r="B46" s="13" t="s">
        <v>118</v>
      </c>
      <c r="C46" s="13" t="s">
        <v>119</v>
      </c>
      <c r="D46" s="13" t="s">
        <v>212</v>
      </c>
      <c r="E46" s="13" t="s">
        <v>108</v>
      </c>
      <c r="F46" s="13">
        <v>3584</v>
      </c>
      <c r="G46" s="14" t="s">
        <v>121</v>
      </c>
    </row>
    <row r="47" s="2" customFormat="1" spans="1:7">
      <c r="A47" s="13" t="s">
        <v>233</v>
      </c>
      <c r="B47" s="13" t="s">
        <v>118</v>
      </c>
      <c r="C47" s="13" t="s">
        <v>119</v>
      </c>
      <c r="D47" s="13" t="s">
        <v>212</v>
      </c>
      <c r="E47" s="13" t="s">
        <v>108</v>
      </c>
      <c r="F47" s="13">
        <v>1075</v>
      </c>
      <c r="G47" s="14" t="s">
        <v>121</v>
      </c>
    </row>
    <row r="48" s="2" customFormat="1" spans="1:7">
      <c r="A48" s="13" t="s">
        <v>234</v>
      </c>
      <c r="B48" s="13" t="s">
        <v>118</v>
      </c>
      <c r="C48" s="13" t="s">
        <v>119</v>
      </c>
      <c r="D48" s="13" t="s">
        <v>212</v>
      </c>
      <c r="E48" s="13" t="s">
        <v>108</v>
      </c>
      <c r="F48" s="13">
        <v>358</v>
      </c>
      <c r="G48" s="14" t="s">
        <v>121</v>
      </c>
    </row>
    <row r="49" s="2" customFormat="1" spans="1:7">
      <c r="A49" s="13" t="s">
        <v>235</v>
      </c>
      <c r="B49" s="13" t="s">
        <v>118</v>
      </c>
      <c r="C49" s="13" t="s">
        <v>119</v>
      </c>
      <c r="D49" s="13" t="s">
        <v>212</v>
      </c>
      <c r="E49" s="13" t="s">
        <v>108</v>
      </c>
      <c r="F49" s="13">
        <v>717</v>
      </c>
      <c r="G49" s="14" t="s">
        <v>121</v>
      </c>
    </row>
    <row r="50" s="2" customFormat="1" spans="1:7">
      <c r="A50" s="13" t="s">
        <v>236</v>
      </c>
      <c r="B50" s="13" t="s">
        <v>118</v>
      </c>
      <c r="C50" s="13" t="s">
        <v>119</v>
      </c>
      <c r="D50" s="13" t="s">
        <v>212</v>
      </c>
      <c r="E50" s="13" t="s">
        <v>108</v>
      </c>
      <c r="F50" s="13">
        <v>3584</v>
      </c>
      <c r="G50" s="14" t="s">
        <v>121</v>
      </c>
    </row>
    <row r="51" s="2" customFormat="1" spans="1:7">
      <c r="A51" s="13" t="s">
        <v>237</v>
      </c>
      <c r="B51" s="13" t="s">
        <v>118</v>
      </c>
      <c r="C51" s="13" t="s">
        <v>119</v>
      </c>
      <c r="D51" s="13" t="s">
        <v>212</v>
      </c>
      <c r="E51" s="13" t="s">
        <v>108</v>
      </c>
      <c r="F51" s="13">
        <v>17920</v>
      </c>
      <c r="G51" s="14" t="s">
        <v>121</v>
      </c>
    </row>
    <row r="52" s="2" customFormat="1" spans="1:7">
      <c r="A52" s="13" t="s">
        <v>238</v>
      </c>
      <c r="B52" s="13" t="s">
        <v>118</v>
      </c>
      <c r="C52" s="13" t="s">
        <v>119</v>
      </c>
      <c r="D52" s="13" t="s">
        <v>212</v>
      </c>
      <c r="E52" s="13" t="s">
        <v>108</v>
      </c>
      <c r="F52" s="13">
        <v>17920</v>
      </c>
      <c r="G52" s="14" t="s">
        <v>121</v>
      </c>
    </row>
    <row r="53" s="2" customFormat="1" spans="1:7">
      <c r="A53" s="13" t="s">
        <v>239</v>
      </c>
      <c r="B53" s="13" t="s">
        <v>118</v>
      </c>
      <c r="C53" s="13" t="s">
        <v>119</v>
      </c>
      <c r="D53" s="13" t="s">
        <v>212</v>
      </c>
      <c r="E53" s="13" t="s">
        <v>108</v>
      </c>
      <c r="F53" s="13">
        <v>21504</v>
      </c>
      <c r="G53" s="14" t="s">
        <v>121</v>
      </c>
    </row>
    <row r="54" s="2" customFormat="1" spans="1:7">
      <c r="A54" s="13" t="s">
        <v>240</v>
      </c>
      <c r="B54" s="13" t="s">
        <v>118</v>
      </c>
      <c r="C54" s="13" t="s">
        <v>119</v>
      </c>
      <c r="D54" s="13" t="s">
        <v>212</v>
      </c>
      <c r="E54" s="13" t="s">
        <v>108</v>
      </c>
      <c r="F54" s="13">
        <v>1075</v>
      </c>
      <c r="G54" s="14" t="s">
        <v>121</v>
      </c>
    </row>
    <row r="55" s="2" customFormat="1" spans="1:7">
      <c r="A55" s="13" t="s">
        <v>241</v>
      </c>
      <c r="B55" s="13" t="s">
        <v>118</v>
      </c>
      <c r="C55" s="13" t="s">
        <v>119</v>
      </c>
      <c r="D55" s="13" t="s">
        <v>212</v>
      </c>
      <c r="E55" s="13" t="s">
        <v>108</v>
      </c>
      <c r="F55" s="13">
        <v>37632</v>
      </c>
      <c r="G55" s="14" t="s">
        <v>121</v>
      </c>
    </row>
    <row r="56" s="1" customFormat="1" spans="1:7">
      <c r="A56" s="13" t="s">
        <v>242</v>
      </c>
      <c r="B56" s="13" t="s">
        <v>118</v>
      </c>
      <c r="C56" s="13" t="s">
        <v>119</v>
      </c>
      <c r="D56" s="13" t="s">
        <v>212</v>
      </c>
      <c r="E56" s="13" t="s">
        <v>108</v>
      </c>
      <c r="F56" s="13">
        <v>10752</v>
      </c>
      <c r="G56" s="14" t="s">
        <v>121</v>
      </c>
    </row>
    <row r="57" spans="1:7">
      <c r="A57" s="13" t="s">
        <v>243</v>
      </c>
      <c r="B57" s="13" t="s">
        <v>118</v>
      </c>
      <c r="C57" s="13" t="s">
        <v>119</v>
      </c>
      <c r="D57" s="13" t="s">
        <v>212</v>
      </c>
      <c r="E57" s="13" t="s">
        <v>108</v>
      </c>
      <c r="F57" s="13">
        <v>17920</v>
      </c>
      <c r="G57" s="14" t="s">
        <v>121</v>
      </c>
    </row>
    <row r="58" spans="1:7">
      <c r="A58" s="7"/>
      <c r="B58" s="7"/>
      <c r="C58" s="7"/>
      <c r="D58" s="7"/>
      <c r="E58" s="7"/>
      <c r="F58" s="7">
        <f>SUM(F2:F57)</f>
        <v>390706</v>
      </c>
      <c r="G58" s="7"/>
    </row>
  </sheetData>
  <autoFilter ref="A1:G58">
    <sortState ref="A2:G58">
      <sortCondition ref="F1" sortBy="cellColor" dxfId="6"/>
    </sortState>
    <extLst/>
  </autoFilter>
  <conditionalFormatting sqref="A2:A1048576">
    <cfRule type="duplicateValues" dxfId="1" priority="1"/>
  </conditionalFormatting>
  <conditionalFormatting sqref="A21:A29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dccs 08.04.23</vt:lpstr>
      <vt:lpstr>Sheet3</vt:lpstr>
      <vt:lpstr>09.04.23 to  15.04.24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2024-04-02T04:55:00Z</dcterms:created>
  <dcterms:modified xsi:type="dcterms:W3CDTF">2024-04-15T11:03:17Z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E29D3C7107594A2DBB2FA8E1B1F9BD2D_12</vt:lpwstr>
  </property>
  <property fmtid="{D5CDD505-2E9C-101B-9397-08002B2CF9AE}" pid="3" name="KSOProductBuildVer">
    <vt:lpwstr>1033-12.2.0.13489</vt:lpwstr>
  </property>
</Properties>
</file>