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 firstSheet="5" activeTab="5"/>
  </bookViews>
  <sheets>
    <sheet name="Sheet1" sheetId="1" state="hidden" r:id="rId1"/>
    <sheet name="dccs 08.04.23" sheetId="2" state="hidden" r:id="rId2"/>
    <sheet name="Sheet3" sheetId="3" state="hidden" r:id="rId3"/>
    <sheet name="09.04.23 to  15.04.24" sheetId="4" state="hidden" r:id="rId4"/>
    <sheet name="15.04.24 to ....." sheetId="5" state="hidden" r:id="rId5"/>
    <sheet name="23.04.24 T6....." sheetId="6" r:id="rId6"/>
    <sheet name="Sheet2" sheetId="7" r:id="rId7"/>
  </sheets>
  <definedNames>
    <definedName name="_xlnm._FilterDatabase" localSheetId="0" hidden="1">Sheet1!$A$1:$G$62</definedName>
    <definedName name="_xlnm._FilterDatabase" localSheetId="1" hidden="1">'dccs 08.04.23'!$A$1:$G$55</definedName>
    <definedName name="_xlnm._FilterDatabase" localSheetId="2" hidden="1">Sheet3!$A$1:$G$14</definedName>
    <definedName name="_xlnm._FilterDatabase" localSheetId="3" hidden="1">'09.04.23 to  15.04.24'!$A$1:$G$58</definedName>
    <definedName name="_xlnm._FilterDatabase" localSheetId="4" hidden="1">'15.04.24 to .....'!$A$1:$H$70</definedName>
    <definedName name="_xlnm._FilterDatabase" localSheetId="5" hidden="1">'23.04.24 T6.....'!$A$1:$G$98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<sst xmlns="http://schemas.openxmlformats.org/spreadsheetml/2006/main" count="1945" uniqueCount="528">
  <si>
    <t>WayBill No.</t>
  </si>
  <si>
    <t>WayBill Type</t>
  </si>
  <si>
    <t>Bill Type</t>
  </si>
  <si>
    <t>Book Date</t>
  </si>
  <si>
    <t>Customer</t>
  </si>
  <si>
    <t>Charge To be Collected</t>
  </si>
  <si>
    <t>10106022403047</t>
  </si>
  <si>
    <t>To-Pay</t>
  </si>
  <si>
    <t>RAJESH KANNA</t>
  </si>
  <si>
    <t>ipi 445847154818 rs.707/- dt 01.04.24</t>
  </si>
  <si>
    <t>10100722400398</t>
  </si>
  <si>
    <t>GIRIAS INVESTMENT</t>
  </si>
  <si>
    <t>upi 445847154818 rs.981/- dt 01.04.24</t>
  </si>
  <si>
    <t>03123122402974</t>
  </si>
  <si>
    <t>Mini Rich Fine Foods</t>
  </si>
  <si>
    <t>upi 40924675523 rs.2028/- dt 01.04.24</t>
  </si>
  <si>
    <t>09121822400749</t>
  </si>
  <si>
    <t>Mr.S.MOHAN</t>
  </si>
  <si>
    <t>upi 409207898182 rs.290/- di 01.04.24</t>
  </si>
  <si>
    <t>08119622400219</t>
  </si>
  <si>
    <t>MR. CHANDRASEKAR</t>
  </si>
  <si>
    <t>upi 409305152897 rs. dt 02.04.24</t>
  </si>
  <si>
    <t>10119022401356</t>
  </si>
  <si>
    <t>JCM TRADERS</t>
  </si>
  <si>
    <t>upi 446038364158 rs.581 dt 03.04.24</t>
  </si>
  <si>
    <t>09121822400751</t>
  </si>
  <si>
    <t>Mrs.UMARANI</t>
  </si>
  <si>
    <t>CPR KEMPRODUCTS INDIA PRIVATE LIMITED</t>
  </si>
  <si>
    <t>upi 409640802853 rs.168 dt 05.04.24</t>
  </si>
  <si>
    <t>10119022500017</t>
  </si>
  <si>
    <t>ASHOK KUMAR</t>
  </si>
  <si>
    <t>upi 446209894846 rs.2069 dt 05.04.24</t>
  </si>
  <si>
    <t>03123622500026</t>
  </si>
  <si>
    <t>NAVARATNA JEWELLERS</t>
  </si>
  <si>
    <t>upi 446534387175 rs.4408/- dt 08.04.24 ss</t>
  </si>
  <si>
    <t>09103822500023</t>
  </si>
  <si>
    <t>MR.S. HARIHARAN</t>
  </si>
  <si>
    <t>07115922500009</t>
  </si>
  <si>
    <t>THE TV SHOP</t>
  </si>
  <si>
    <t>09103822500030</t>
  </si>
  <si>
    <t>MR.B.SURESH REVATHI</t>
  </si>
  <si>
    <t>10130222500019</t>
  </si>
  <si>
    <t>SOUTH INDIAN ENTERPRISES</t>
  </si>
  <si>
    <t>10103222500024</t>
  </si>
  <si>
    <t>SOUTHERN PACKAGING</t>
  </si>
  <si>
    <t>10103622500053</t>
  </si>
  <si>
    <t>B.MANOHARAN</t>
  </si>
  <si>
    <t>09121822400737</t>
  </si>
  <si>
    <t>YUVASRI TRADITIONAL SHOP-(SURESH)</t>
  </si>
  <si>
    <t xml:space="preserve">Cash remitted  Rs.33120/- date: 08.04.24 RBL Saveetha branch </t>
  </si>
  <si>
    <t>05100322405295</t>
  </si>
  <si>
    <t>SWAMYS CAFE</t>
  </si>
  <si>
    <t>09103822400496</t>
  </si>
  <si>
    <t>voc noolagam</t>
  </si>
  <si>
    <t>10100722500002</t>
  </si>
  <si>
    <t>K DINESH</t>
  </si>
  <si>
    <t>07105222400831</t>
  </si>
  <si>
    <t>V.O.C NOLAGAM</t>
  </si>
  <si>
    <t>10127022500004</t>
  </si>
  <si>
    <t>VINOTH</t>
  </si>
  <si>
    <t>10105622500004</t>
  </si>
  <si>
    <t>Gokul</t>
  </si>
  <si>
    <t>10100722500009</t>
  </si>
  <si>
    <t>09121822500002</t>
  </si>
  <si>
    <t>Loganathan perungudi</t>
  </si>
  <si>
    <t>03123322500009</t>
  </si>
  <si>
    <t>ELITE EQUIPMENTS</t>
  </si>
  <si>
    <t>07105222500002</t>
  </si>
  <si>
    <t>MEENA AGENCIES</t>
  </si>
  <si>
    <t>09102122500001</t>
  </si>
  <si>
    <t>STANCE BUSINESS SOLUTION</t>
  </si>
  <si>
    <t>12124922400163</t>
  </si>
  <si>
    <t>h&amp;s supply chain services pvt ltd  (1015-180)</t>
  </si>
  <si>
    <t>02106622500052</t>
  </si>
  <si>
    <t>SHRI KUMARAN PAINTS</t>
  </si>
  <si>
    <t>08100422404060</t>
  </si>
  <si>
    <t>EVEREADY INDUSTRIES INDIA LIMITED</t>
  </si>
  <si>
    <t>10101722402150</t>
  </si>
  <si>
    <t>SVS AGENCIES PVT LTD</t>
  </si>
  <si>
    <t>09101822500008</t>
  </si>
  <si>
    <t>adhirafoods and cekkuoil</t>
  </si>
  <si>
    <t>10130222500010</t>
  </si>
  <si>
    <t>RAMDEV</t>
  </si>
  <si>
    <t>10100722500026</t>
  </si>
  <si>
    <t>SINE WAVEPOWER CONTROL</t>
  </si>
  <si>
    <t>09100822500011</t>
  </si>
  <si>
    <t>SK HEALTH CARE</t>
  </si>
  <si>
    <t>05118022500027</t>
  </si>
  <si>
    <t>L V N ENTERPRISES</t>
  </si>
  <si>
    <t>05100322500056</t>
  </si>
  <si>
    <t>RAMAKRISHNAN</t>
  </si>
  <si>
    <t>10100722500029</t>
  </si>
  <si>
    <t>Girias Investment Pvt Ltd</t>
  </si>
  <si>
    <t>10106022500013</t>
  </si>
  <si>
    <t>ZETA FORMULATION PRIVATE LIMITED</t>
  </si>
  <si>
    <t>12124922400707</t>
  </si>
  <si>
    <t>PACHAI TRADERS ( 11770 - 10500 cash received balance booking agent responsibility fixed...)</t>
  </si>
  <si>
    <t>09102222500006</t>
  </si>
  <si>
    <t>VISHAAL</t>
  </si>
  <si>
    <t>03123322500016</t>
  </si>
  <si>
    <t>ADHITHYA PUBLIC SCHOOL</t>
  </si>
  <si>
    <t>05119822500004</t>
  </si>
  <si>
    <t>BRILLIANT MOTOR</t>
  </si>
  <si>
    <t>12101422500035</t>
  </si>
  <si>
    <t>12124922401023</t>
  </si>
  <si>
    <t>MR.PONNUSWAMY SIR-CMD</t>
  </si>
  <si>
    <t>WRITE OFF</t>
  </si>
  <si>
    <t>PAID</t>
  </si>
  <si>
    <t>HAVELLS INDIA LIMITED - SRICITY</t>
  </si>
  <si>
    <t>BILLING</t>
  </si>
  <si>
    <t>03117222500009</t>
  </si>
  <si>
    <t>PURE CHEMICALS CO</t>
  </si>
  <si>
    <t>erode agent responsinlity fixed ref mai dt  04.04.24</t>
  </si>
  <si>
    <t>Please debit amount Rs.1270 to Erode city agent. ref mail dt 05.04.24</t>
  </si>
  <si>
    <t>09102122400506</t>
  </si>
  <si>
    <t>LG ELECTRINCS INDIA PV LTD</t>
  </si>
  <si>
    <r>
      <rPr>
        <sz val="11"/>
        <color theme="1"/>
        <rFont val="Calibri"/>
        <charset val="134"/>
        <scheme val="minor"/>
      </rPr>
      <t xml:space="preserve">upi 446687216122 rs.650/- dt 09.04.24 s,mani  </t>
    </r>
    <r>
      <rPr>
        <b/>
        <sz val="12"/>
        <color rgb="FFFF0000"/>
        <rFont val="Calibri"/>
        <charset val="134"/>
        <scheme val="minor"/>
      </rPr>
      <t>old payment 31.03.24 dccs</t>
    </r>
  </si>
  <si>
    <t>02100112500079</t>
  </si>
  <si>
    <t>Paid</t>
  </si>
  <si>
    <t>BOOKING</t>
  </si>
  <si>
    <t>06-Apr-2024</t>
  </si>
  <si>
    <t>Billing</t>
  </si>
  <si>
    <t>02100112500080</t>
  </si>
  <si>
    <t>02100112500081</t>
  </si>
  <si>
    <t>02100112500082</t>
  </si>
  <si>
    <t>02100112500083</t>
  </si>
  <si>
    <t>02100112500084</t>
  </si>
  <si>
    <t>02100112500085</t>
  </si>
  <si>
    <t>02100112500086</t>
  </si>
  <si>
    <t>DELIVERY</t>
  </si>
  <si>
    <t>04-Apr-2024</t>
  </si>
  <si>
    <t>03-Apr-2024</t>
  </si>
  <si>
    <t>01-Apr-2024</t>
  </si>
  <si>
    <t>02-Apr-2024</t>
  </si>
  <si>
    <t>30-Mar-2024</t>
  </si>
  <si>
    <t>28-Feb-2024</t>
  </si>
  <si>
    <t>25-Mar-2024</t>
  </si>
  <si>
    <t>18-Mar-2024</t>
  </si>
  <si>
    <t>27-Mar-2024</t>
  </si>
  <si>
    <t>05-Apr-2024</t>
  </si>
  <si>
    <t>23-Mar-2024</t>
  </si>
  <si>
    <t>03-Jan-2024</t>
  </si>
  <si>
    <t>h&amp;s supply chain services pvt ltd</t>
  </si>
  <si>
    <t>29-Feb-2024</t>
  </si>
  <si>
    <t>02100112500056</t>
  </si>
  <si>
    <t>29-Mar-2024</t>
  </si>
  <si>
    <t>31-Mar-2024</t>
  </si>
  <si>
    <t>write off</t>
  </si>
  <si>
    <t>02100112500091</t>
  </si>
  <si>
    <t>08-Apr-2024</t>
  </si>
  <si>
    <t>TYP RUBBER BELTINGS ( INDIA ) PVT LTD</t>
  </si>
  <si>
    <t>upi 409999756468 rs.745/- dt 08.04.24</t>
  </si>
  <si>
    <t>02100112500090</t>
  </si>
  <si>
    <t>KARCHER CLEANING SYSTEM PVT.LTD</t>
  </si>
  <si>
    <t>Reference No:0411161515</t>
  </si>
  <si>
    <r>
      <rPr>
        <sz val="12"/>
        <color rgb="FF000000"/>
        <rFont val="Arial"/>
        <charset val="134"/>
      </rPr>
      <t>From Account:309004225472</t>
    </r>
  </si>
  <si>
    <r>
      <rPr>
        <sz val="12"/>
        <color rgb="FF000000"/>
        <rFont val="Arial"/>
        <charset val="134"/>
      </rPr>
      <t>To Account:VAPONPU000249</t>
    </r>
  </si>
  <si>
    <r>
      <rPr>
        <sz val="12"/>
        <color rgb="FF000000"/>
        <rFont val="Arial"/>
        <charset val="134"/>
      </rPr>
      <t>Payee Nickname:chennai hub dccs</t>
    </r>
  </si>
  <si>
    <r>
      <rPr>
        <sz val="12"/>
        <color rgb="FF000000"/>
        <rFont val="Arial"/>
        <charset val="134"/>
      </rPr>
      <t>Amount:竄ｹ227</t>
    </r>
  </si>
  <si>
    <r>
      <rPr>
        <sz val="12"/>
        <color rgb="FF000000"/>
        <rFont val="Arial"/>
        <charset val="134"/>
      </rPr>
      <t>Transaction Date:</t>
    </r>
    <r>
      <rPr>
        <sz val="12"/>
        <color rgb="FF000000"/>
        <rFont val="Arial"/>
        <charset val="134"/>
      </rPr>
      <t>11 Apr, 2024</t>
    </r>
    <r>
      <rPr>
        <sz val="12"/>
        <color rgb="FF000000"/>
        <rFont val="Arial"/>
        <charset val="134"/>
      </rPr>
      <t xml:space="preserve"> (</t>
    </r>
    <r>
      <rPr>
        <sz val="12"/>
        <color rgb="FF000000"/>
        <rFont val="Arial"/>
        <charset val="134"/>
      </rPr>
      <t>Today</t>
    </r>
    <r>
      <rPr>
        <sz val="12"/>
        <color rgb="FF000000"/>
        <rFont val="Arial"/>
        <charset val="134"/>
      </rPr>
      <t>)</t>
    </r>
  </si>
  <si>
    <t>03102722500021</t>
  </si>
  <si>
    <t>THARAYIL KICTECN</t>
  </si>
  <si>
    <t>08105522500005</t>
  </si>
  <si>
    <t>THE TV SHOP SAIDAPET</t>
  </si>
  <si>
    <t>10105622500022</t>
  </si>
  <si>
    <t>SS THERMAL SOLUTIONS</t>
  </si>
  <si>
    <t>12101422500051</t>
  </si>
  <si>
    <t>10119022500026</t>
  </si>
  <si>
    <t>SIVA  RAJASEKAR</t>
  </si>
  <si>
    <t>upi 410174752037 rs.277/- dt 10.04.24</t>
  </si>
  <si>
    <t>06101122500001</t>
  </si>
  <si>
    <t>PON PURE CHEMICELS PVT LTD</t>
  </si>
  <si>
    <t>Manual No.</t>
  </si>
  <si>
    <t>cash Rs.20,000 remitted to Bank (RBL) saveetha branch date: 15.04.24  and 182/-  ref no 0415162040 date: 15.04.24</t>
  </si>
  <si>
    <t>09-Apr-2024</t>
  </si>
  <si>
    <t>01102322500042</t>
  </si>
  <si>
    <t>GIRIAS INVESTMENT PVT LTD</t>
  </si>
  <si>
    <t>03106422500030</t>
  </si>
  <si>
    <t>03123322500064</t>
  </si>
  <si>
    <t>S.ELUMALAI</t>
  </si>
  <si>
    <t>09117622500005</t>
  </si>
  <si>
    <t>RS PHARMA</t>
  </si>
  <si>
    <t>09121822500017</t>
  </si>
  <si>
    <t>PARTHIPAN AMB</t>
  </si>
  <si>
    <t>10103622500075</t>
  </si>
  <si>
    <t>VASANTH &amp; CO CHENNAI TAMBARAM</t>
  </si>
  <si>
    <t>10124722500027</t>
  </si>
  <si>
    <t>CHEVRON LIFE SCIENCES</t>
  </si>
  <si>
    <t>10127022500023</t>
  </si>
  <si>
    <t>10-Apr-2024</t>
  </si>
  <si>
    <t>MADHURAM TRADERS</t>
  </si>
  <si>
    <t>07115922500018</t>
  </si>
  <si>
    <t>10130222500043</t>
  </si>
  <si>
    <t>11-Apr-2024</t>
  </si>
  <si>
    <t>SRI NIRAI VARI EXPORTS</t>
  </si>
  <si>
    <t>10130222500044</t>
  </si>
  <si>
    <t>BIRUNDHA STORE</t>
  </si>
  <si>
    <t>05100322500267</t>
  </si>
  <si>
    <t>uzhavan agri clinic</t>
  </si>
  <si>
    <t>09101822500019</t>
  </si>
  <si>
    <t>12-Apr-2024</t>
  </si>
  <si>
    <t>05111422400539</t>
  </si>
  <si>
    <t>13-Mar-2024</t>
  </si>
  <si>
    <t>SRI BALAJI BOOKS CORNER</t>
  </si>
  <si>
    <t>upi 410269909017 rs.5649 dt 11.04.24</t>
  </si>
  <si>
    <t>05111422400545</t>
  </si>
  <si>
    <t>10103222500008</t>
  </si>
  <si>
    <t>expert value pack llp</t>
  </si>
  <si>
    <t>upi 410210433721 rs.427 dt 11.04.24</t>
  </si>
  <si>
    <t>02100112500117</t>
  </si>
  <si>
    <t>EXPERT VALUE PACK LLP</t>
  </si>
  <si>
    <t>02100112500149</t>
  </si>
  <si>
    <t>13-Apr-2024</t>
  </si>
  <si>
    <t>ADHIRA FOODS AND CHEKKKKU OILS</t>
  </si>
  <si>
    <t>upi 447273702730 rs.413/- dt 15.04.24</t>
  </si>
  <si>
    <t>03123622500044</t>
  </si>
  <si>
    <t>VUMMIDI BANGARU JEWELLERS</t>
  </si>
  <si>
    <t>upi 410420922627 rs.388/-dt 13.04.24</t>
  </si>
  <si>
    <t>02100112500118</t>
  </si>
  <si>
    <t>PON PURE LOGISTICS PRIVATE LIMITED</t>
  </si>
  <si>
    <t>write off quarantine stock sent to bangalore</t>
  </si>
  <si>
    <t>02100112500119</t>
  </si>
  <si>
    <t>02100112500120</t>
  </si>
  <si>
    <t>02100112500121</t>
  </si>
  <si>
    <t>02100112500122</t>
  </si>
  <si>
    <t>02100112500123</t>
  </si>
  <si>
    <t>02100112500124</t>
  </si>
  <si>
    <t>02100112500125</t>
  </si>
  <si>
    <t>02100112500126</t>
  </si>
  <si>
    <t>02100112500127</t>
  </si>
  <si>
    <t>02100112500139</t>
  </si>
  <si>
    <t>02100112500141</t>
  </si>
  <si>
    <t>02100112500143</t>
  </si>
  <si>
    <t>02100112500147</t>
  </si>
  <si>
    <t>02100112500152</t>
  </si>
  <si>
    <t>02100112500153</t>
  </si>
  <si>
    <t>02100112500142</t>
  </si>
  <si>
    <t>02100112500144</t>
  </si>
  <si>
    <t>02100112500145</t>
  </si>
  <si>
    <t>02100112500146</t>
  </si>
  <si>
    <t>02100112500148</t>
  </si>
  <si>
    <t>02100112500162</t>
  </si>
  <si>
    <t>02100112500168</t>
  </si>
  <si>
    <t>02100112500169</t>
  </si>
  <si>
    <t>02100112500186</t>
  </si>
  <si>
    <t>16-Apr-2024</t>
  </si>
  <si>
    <t xml:space="preserve">upi 410721409187 rs.625/- dt 16.04.24 </t>
  </si>
  <si>
    <t>10101722500056</t>
  </si>
  <si>
    <t>ramya</t>
  </si>
  <si>
    <t>UPI 410403809191 RS.288/- DT: 13.04.24</t>
  </si>
  <si>
    <t>From Account:309004225472</t>
  </si>
  <si>
    <t>10103222500056</t>
  </si>
  <si>
    <t>BVR Enterprises</t>
  </si>
  <si>
    <t>upi 410780854110 rs.838/- dt 16.04.24</t>
  </si>
  <si>
    <t>To Account:VAPONPU000249</t>
  </si>
  <si>
    <t>10103222500058</t>
  </si>
  <si>
    <t>Payee Nickname:chennai hub dccs</t>
  </si>
  <si>
    <t>10119022500043</t>
  </si>
  <si>
    <t>SRITHAR</t>
  </si>
  <si>
    <t>UPI 410445655295 RS.477/- DT 13.04.24</t>
  </si>
  <si>
    <t>Amount:₹889</t>
  </si>
  <si>
    <t xml:space="preserve"> </t>
  </si>
  <si>
    <t>02100112500214</t>
  </si>
  <si>
    <t>17-Apr-2024</t>
  </si>
  <si>
    <t>upi 410859206696 rs.1167/- dt 17.04.24</t>
  </si>
  <si>
    <t>Transaction Date:23 Apr, 2024 (Today)</t>
  </si>
  <si>
    <t>02100112500239</t>
  </si>
  <si>
    <t>18-Apr-2024</t>
  </si>
  <si>
    <t>upi 410996896557 rs.768/- dt 18.04.24</t>
  </si>
  <si>
    <t>Reference No:0423052611</t>
  </si>
  <si>
    <t>02100112500285</t>
  </si>
  <si>
    <t>22-Apr-2024</t>
  </si>
  <si>
    <t>UPI 411360879918 RS.3600 DT 22.04.24</t>
  </si>
  <si>
    <t>03117222500032</t>
  </si>
  <si>
    <t>THE INDIA CEMENT LTD ( CHENNAI )</t>
  </si>
  <si>
    <t>cash rs.10000 remitted date: 18.04.24 RBL Maduravoyal branch  &amp; Reference No:0423052611 RS.889/- DT 23.04.24</t>
  </si>
  <si>
    <t>05111422500013</t>
  </si>
  <si>
    <t>ASWIN</t>
  </si>
  <si>
    <t>05119822500026</t>
  </si>
  <si>
    <t>OM SAKTHI MOTORS</t>
  </si>
  <si>
    <t>08119622500004</t>
  </si>
  <si>
    <t>N.RANJIT</t>
  </si>
  <si>
    <t>09121822500024</t>
  </si>
  <si>
    <t>10100722500058</t>
  </si>
  <si>
    <t>GIRIAS-OMR</t>
  </si>
  <si>
    <t>10100722500076</t>
  </si>
  <si>
    <t>ANBARASAN..</t>
  </si>
  <si>
    <t>10119022500042</t>
  </si>
  <si>
    <t>LVB BADAM MILK</t>
  </si>
  <si>
    <t>02100112500174</t>
  </si>
  <si>
    <t>15-Apr-2024</t>
  </si>
  <si>
    <t>02100112500175</t>
  </si>
  <si>
    <t>02100112500176</t>
  </si>
  <si>
    <t>02100112500177</t>
  </si>
  <si>
    <t>02100112500178</t>
  </si>
  <si>
    <t>02100112500179</t>
  </si>
  <si>
    <t>02100112500180</t>
  </si>
  <si>
    <t>02100112500181</t>
  </si>
  <si>
    <t>02100112500202</t>
  </si>
  <si>
    <t>02100112500203</t>
  </si>
  <si>
    <t>02100112500204</t>
  </si>
  <si>
    <t>02100112500205</t>
  </si>
  <si>
    <t>02100112500206</t>
  </si>
  <si>
    <t>03117222500034</t>
  </si>
  <si>
    <t>06100522500020</t>
  </si>
  <si>
    <t>Wingreens Farms Private Limited</t>
  </si>
  <si>
    <t>02100112500207</t>
  </si>
  <si>
    <t>02100112500208</t>
  </si>
  <si>
    <t>02100112500209</t>
  </si>
  <si>
    <t>02100112500211</t>
  </si>
  <si>
    <t>02100112500212</t>
  </si>
  <si>
    <t>02100112500213</t>
  </si>
  <si>
    <t>02100112500210</t>
  </si>
  <si>
    <t>02100112500217</t>
  </si>
  <si>
    <t>02100112500219</t>
  </si>
  <si>
    <t>MR.ARAVINDHAN</t>
  </si>
  <si>
    <t>To be received from HO</t>
  </si>
  <si>
    <t>02100122402342</t>
  </si>
  <si>
    <t>01-Feb-2024</t>
  </si>
  <si>
    <t>HAVELLS INDIA LIMITED</t>
  </si>
  <si>
    <t>09100822400456</t>
  </si>
  <si>
    <t>HAVELLS INDIA LIMITED - CHENNAI</t>
  </si>
  <si>
    <t>02100112500229</t>
  </si>
  <si>
    <t>02100112500230</t>
  </si>
  <si>
    <t>02100112500231</t>
  </si>
  <si>
    <t>02100112500232</t>
  </si>
  <si>
    <t>02100112500233</t>
  </si>
  <si>
    <t>02100112500234</t>
  </si>
  <si>
    <t>02100112500235</t>
  </si>
  <si>
    <t>02100112500236</t>
  </si>
  <si>
    <t>02100112500237</t>
  </si>
  <si>
    <t>02100112500238</t>
  </si>
  <si>
    <t>02100112500242</t>
  </si>
  <si>
    <t>02100112500251</t>
  </si>
  <si>
    <t>02100112500253</t>
  </si>
  <si>
    <t>02100112500261</t>
  </si>
  <si>
    <t>02100112500262</t>
  </si>
  <si>
    <t>02100112500264</t>
  </si>
  <si>
    <t>20-Apr-2024</t>
  </si>
  <si>
    <t>02100112500265</t>
  </si>
  <si>
    <t>02100112500266</t>
  </si>
  <si>
    <t>02100112500269</t>
  </si>
  <si>
    <t>Billing WAKEFIT INNOVATIONS PVT LTD,</t>
  </si>
  <si>
    <t>02100112500288</t>
  </si>
  <si>
    <t>PON PURE CHENNAI</t>
  </si>
  <si>
    <t>WRITEOFF</t>
  </si>
  <si>
    <t>02100112500289</t>
  </si>
  <si>
    <t>02100112500290</t>
  </si>
  <si>
    <t>02100112500291</t>
  </si>
  <si>
    <t>01102322500086</t>
  </si>
  <si>
    <t>SEETHARAMAN - PON PURE CHEMICAL</t>
  </si>
  <si>
    <t>BILLING PON PURE CHEMICAL</t>
  </si>
  <si>
    <t>03117222500039</t>
  </si>
  <si>
    <t>12101422500120</t>
  </si>
  <si>
    <t>03109822500031</t>
  </si>
  <si>
    <t>DHARANITHARAN</t>
  </si>
  <si>
    <t>CASH RS.40000 REMITTED RBL MADURAVOYAL BRANCH DAT: 03.05.24 &amp;  RS.576/-  Reference No:0503190615 DT 03.05.24</t>
  </si>
  <si>
    <t>05118022500134</t>
  </si>
  <si>
    <t>SRI VARI FOODS</t>
  </si>
  <si>
    <t>06106222500103</t>
  </si>
  <si>
    <t>GIRIAS INVESTMENT PVT LTD -ADYAR</t>
  </si>
  <si>
    <t>09121822500041</t>
  </si>
  <si>
    <t>Mr.S.MOORTHY</t>
  </si>
  <si>
    <t>05107122500067</t>
  </si>
  <si>
    <t>GANESH (MOOLAKADAI)</t>
  </si>
  <si>
    <t>05122322500030</t>
  </si>
  <si>
    <t>VGP UNIVERSAL KINGDAM</t>
  </si>
  <si>
    <t>10105622500042</t>
  </si>
  <si>
    <t>Alamelu</t>
  </si>
  <si>
    <t>02100112500240</t>
  </si>
  <si>
    <t>SHINE INDIA CORPORATION</t>
  </si>
  <si>
    <t>03118722400686</t>
  </si>
  <si>
    <t>03123122500108</t>
  </si>
  <si>
    <t>KURINJI AGRO</t>
  </si>
  <si>
    <t>03123322500203</t>
  </si>
  <si>
    <t>05118022500140</t>
  </si>
  <si>
    <t>NEW SIVA NATTU MARUNTHU</t>
  </si>
  <si>
    <t>05118022500148</t>
  </si>
  <si>
    <t>n thandapani</t>
  </si>
  <si>
    <t>05111922500026</t>
  </si>
  <si>
    <t>VASANTH AND CO</t>
  </si>
  <si>
    <t>02108622500083</t>
  </si>
  <si>
    <t>23-Apr-2024</t>
  </si>
  <si>
    <t>THE BEST APPLIANCES &amp; FURNITURE</t>
  </si>
  <si>
    <t>03123622500105</t>
  </si>
  <si>
    <t>PRINCE GOLD &amp;DIAMONDS INDIAPVT LTD</t>
  </si>
  <si>
    <t>05118022500141</t>
  </si>
  <si>
    <t>V.6 PRODUCTS</t>
  </si>
  <si>
    <t>09100822500037</t>
  </si>
  <si>
    <t>r.s pharma</t>
  </si>
  <si>
    <t>12101422500142</t>
  </si>
  <si>
    <t>MR.N.GOPALAN</t>
  </si>
  <si>
    <t>05118022500153</t>
  </si>
  <si>
    <t>24-Apr-2024</t>
  </si>
  <si>
    <t>JAIPRIYA NATIVE DRUGS MERCHENT</t>
  </si>
  <si>
    <t>05118022500154</t>
  </si>
  <si>
    <t>SRI AYYANAR TRADERS - Porur Chennai</t>
  </si>
  <si>
    <t>08101022500016</t>
  </si>
  <si>
    <t>GRIIAS</t>
  </si>
  <si>
    <t>10119022500073</t>
  </si>
  <si>
    <t>10119022500081</t>
  </si>
  <si>
    <t>SHANMUGABALAN</t>
  </si>
  <si>
    <t>12101422500162</t>
  </si>
  <si>
    <t>G.SUBRAMANIAN</t>
  </si>
  <si>
    <t>05118022500115</t>
  </si>
  <si>
    <t>CITY NATTU MARUNDHU KADAI</t>
  </si>
  <si>
    <t>03104622500012</t>
  </si>
  <si>
    <t>GIRI&amp;CO</t>
  </si>
  <si>
    <t>03123322500343</t>
  </si>
  <si>
    <t>K.PRAKASH</t>
  </si>
  <si>
    <t>07105222500045</t>
  </si>
  <si>
    <t>25-Apr-2024</t>
  </si>
  <si>
    <t>SRI KALKI AGENCIES</t>
  </si>
  <si>
    <t>07115922500049</t>
  </si>
  <si>
    <t>J.E Timber</t>
  </si>
  <si>
    <t>09101822500041</t>
  </si>
  <si>
    <t>27-Apr-2024</t>
  </si>
  <si>
    <t>10103222500097</t>
  </si>
  <si>
    <t>scan grafiks (madras ) pvt ltd</t>
  </si>
  <si>
    <t>10103222500098</t>
  </si>
  <si>
    <t>10127022500068</t>
  </si>
  <si>
    <t>26-Apr-2024</t>
  </si>
  <si>
    <t>09121822500046</t>
  </si>
  <si>
    <t>SARANYA</t>
  </si>
  <si>
    <t>06127622500175</t>
  </si>
  <si>
    <t>DYNAMIC PRODUCTS</t>
  </si>
  <si>
    <t>02100112500298</t>
  </si>
  <si>
    <t>02100112500299</t>
  </si>
  <si>
    <t>02100112500300</t>
  </si>
  <si>
    <t>02100112500301</t>
  </si>
  <si>
    <t>02100112500302</t>
  </si>
  <si>
    <t>02100112500303</t>
  </si>
  <si>
    <t>02100112500304</t>
  </si>
  <si>
    <t>02100112500305</t>
  </si>
  <si>
    <t>02100112500306</t>
  </si>
  <si>
    <t>02100112500307</t>
  </si>
  <si>
    <t>02100112500308</t>
  </si>
  <si>
    <t>02100112500328</t>
  </si>
  <si>
    <t>03117222500033</t>
  </si>
  <si>
    <t>PON PURE CHEMICAL INDIA PRIVATE LIMITED</t>
  </si>
  <si>
    <t>10101722500052</t>
  </si>
  <si>
    <t>Sree Sai Ram Pharma</t>
  </si>
  <si>
    <t>RESPONSIBILITY FIXED TO PONDY AGENT ( BOOKING AGENT OFFICE) REF MAIL DATE: 02.05.24</t>
  </si>
  <si>
    <t>02100112500329</t>
  </si>
  <si>
    <t>02100112500330</t>
  </si>
  <si>
    <t>write off quarantine stock sent to Bangalore hub</t>
  </si>
  <si>
    <t>02100112500341</t>
  </si>
  <si>
    <t>02100112500342</t>
  </si>
  <si>
    <t>02100112500343</t>
  </si>
  <si>
    <t>02100112500344</t>
  </si>
  <si>
    <t>02100112500345</t>
  </si>
  <si>
    <t>02100112500346</t>
  </si>
  <si>
    <t>05111422500029</t>
  </si>
  <si>
    <t>RR TRADING</t>
  </si>
  <si>
    <t>upi 411542068593 rs.1750 dt 24.04.24</t>
  </si>
  <si>
    <t>10119022500078</t>
  </si>
  <si>
    <t>PAVITHRA.</t>
  </si>
  <si>
    <t>upi 448296724167 rs.1618 dt 25.04.24</t>
  </si>
  <si>
    <t>02100112500360</t>
  </si>
  <si>
    <t>02100112500365</t>
  </si>
  <si>
    <t>writeoff name board sent to pondicherry villiyanur</t>
  </si>
  <si>
    <t>02100112500367</t>
  </si>
  <si>
    <t>writeoff name board sent to Tiruthani</t>
  </si>
  <si>
    <t>01108322500121</t>
  </si>
  <si>
    <t>VIJAYA STORES</t>
  </si>
  <si>
    <t>chq no 064552 date: 27.04.24 rs.7616/-</t>
  </si>
  <si>
    <t>03123322500342</t>
  </si>
  <si>
    <t>NAGARAJAN.M</t>
  </si>
  <si>
    <t>411825012164 rs.660/- dt 27.04.24</t>
  </si>
  <si>
    <t>06100522500050</t>
  </si>
  <si>
    <t>BRIDGESTONE INDIA PRIVATE LIMITED</t>
  </si>
  <si>
    <t>448320463363 rs.1729/- 26.04.24</t>
  </si>
  <si>
    <t>08119622500006</t>
  </si>
  <si>
    <t>MATHUMATHI</t>
  </si>
  <si>
    <t>08119622500007</t>
  </si>
  <si>
    <t>R. NANDAKUMAR</t>
  </si>
  <si>
    <t>08119622500008</t>
  </si>
  <si>
    <t>SELVARAJAN</t>
  </si>
  <si>
    <t>411870334037 rs.272 dt 27.04.24</t>
  </si>
  <si>
    <t>09102122500057</t>
  </si>
  <si>
    <t>V.S. ENTERPRISESS</t>
  </si>
  <si>
    <t>41179481046 rs.485/- dt 26.04.24</t>
  </si>
  <si>
    <t>09121822500047</t>
  </si>
  <si>
    <t>PRISTINE FOODS(ANAND GANESAN)</t>
  </si>
  <si>
    <t>411751087816 rs.433/- dt 26.04.24</t>
  </si>
  <si>
    <t>10101722500135</t>
  </si>
  <si>
    <t>M.A. ROYAL TYRES</t>
  </si>
  <si>
    <t>10119022500077</t>
  </si>
  <si>
    <t>R BALAJI</t>
  </si>
  <si>
    <t>02100112500391</t>
  </si>
  <si>
    <t>29-Apr-2024</t>
  </si>
  <si>
    <t>02100112500392</t>
  </si>
  <si>
    <t>02100112500394</t>
  </si>
  <si>
    <t>02100112500395</t>
  </si>
  <si>
    <t>02100112500397</t>
  </si>
  <si>
    <t>03123322500370</t>
  </si>
  <si>
    <t>LAVANYA</t>
  </si>
  <si>
    <t>412026725233 rs.604 dt 29.04.24</t>
  </si>
  <si>
    <t>03123322500372</t>
  </si>
  <si>
    <t>DR.PRADIP VEERANAN</t>
  </si>
  <si>
    <t>02100112500423</t>
  </si>
  <si>
    <t>30-Apr-2024</t>
  </si>
  <si>
    <t>02100112500424</t>
  </si>
  <si>
    <t>02100112500425</t>
  </si>
  <si>
    <t>02100112500427</t>
  </si>
  <si>
    <t>02100112500428</t>
  </si>
  <si>
    <t>02100112500429</t>
  </si>
  <si>
    <t>02100112500430</t>
  </si>
  <si>
    <t>02100112500431</t>
  </si>
  <si>
    <t>02100112500432</t>
  </si>
  <si>
    <t>02100112500434</t>
  </si>
  <si>
    <t>02100112500444</t>
  </si>
  <si>
    <t>02100112500445</t>
  </si>
  <si>
    <t>02100112500446</t>
  </si>
  <si>
    <t>02100112500447</t>
  </si>
  <si>
    <t>02100112500433</t>
  </si>
  <si>
    <t>05115022500307</t>
  </si>
  <si>
    <t>HAVA WIN INDIA PRIVATE LIMITED</t>
  </si>
  <si>
    <t>448793360637 rs.1524 dt 30.04.42</t>
  </si>
  <si>
    <t>10100722500110</t>
  </si>
  <si>
    <t>vasanth</t>
  </si>
  <si>
    <t>412134440495 rs.221 dt 30.04.23</t>
  </si>
  <si>
    <t>Amount:竄ｹ576</t>
  </si>
  <si>
    <t>Transaction Date:03 May, 2024 (Today)</t>
  </si>
  <si>
    <t>Reference No:0503190615</t>
  </si>
  <si>
    <t>pending from pdy</t>
  </si>
  <si>
    <t>To-Pay  PENDING</t>
  </si>
  <si>
    <t>RS. 2268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</si>
</sst>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[$-10409]dd/mmm/yyyy"/>
    <numFmt numFmtId="181" formatCode="[$-10409]0;\(0\)"/>
    <numFmt numFmtId="182" formatCode="0_);[Red]\(0\)"/>
    <numFmt numFmtId="183" formatCode="dd/mmm/yy"/>
  </numFmts>
  <fonts count="69">
    <font>
      <sz val="11"/>
      <color theme="1"/>
      <name val="Calibri"/>
      <charset val="134"/>
      <scheme val="minor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sz val="12"/>
      <name val="Calibri"/>
      <charset val="134"/>
      <scheme val="minor"/>
    </font>
    <font>
      <sz val="12"/>
      <color rgb="FFFF0000"/>
      <name val="Calibri"/>
      <charset val="134"/>
      <scheme val="minor"/>
    </font>
    <font>
      <sz val="9"/>
      <color rgb="FFFF0000"/>
      <name val="Calibri"/>
      <charset val="134"/>
      <scheme val="minor"/>
    </font>
    <font>
      <sz val="9"/>
      <name val="Calibri"/>
      <charset val="134"/>
      <scheme val="minor"/>
    </font>
    <font>
      <b/>
      <sz val="9"/>
      <color rgb="FF7030A0"/>
      <name val="Calibri"/>
      <charset val="134"/>
      <scheme val="minor"/>
    </font>
    <font>
      <b/>
      <sz val="9"/>
      <color rgb="FFFF0000"/>
      <name val="Calibri"/>
      <charset val="134"/>
      <scheme val="minor"/>
    </font>
    <font>
      <b/>
      <sz val="9"/>
      <name val="Calibri"/>
      <charset val="134"/>
      <scheme val="minor"/>
    </font>
    <font>
      <sz val="9"/>
      <color theme="1"/>
      <name val="Calibri"/>
      <charset val="134"/>
      <scheme val="minor"/>
    </font>
    <font>
      <sz val="9"/>
      <color theme="1"/>
      <name val="Calibri"/>
      <charset val="134"/>
    </font>
    <font>
      <sz val="9"/>
      <color theme="0"/>
      <name val="Calibri"/>
      <charset val="134"/>
      <scheme val="minor"/>
    </font>
    <font>
      <sz val="9"/>
      <color rgb="FF7030A0"/>
      <name val="Calibri"/>
      <charset val="134"/>
    </font>
    <font>
      <sz val="9"/>
      <color rgb="FFFF0000"/>
      <name val="Calibri"/>
      <charset val="134"/>
    </font>
    <font>
      <sz val="9"/>
      <name val="Calibri"/>
      <charset val="134"/>
    </font>
    <font>
      <b/>
      <sz val="11"/>
      <color rgb="FF7030A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sz val="8"/>
      <color theme="1"/>
      <name val="Calibri"/>
      <charset val="134"/>
      <scheme val="minor"/>
    </font>
    <font>
      <sz val="8"/>
      <color rgb="FF7030A0"/>
      <name val="Calibri"/>
      <charset val="134"/>
      <scheme val="minor"/>
    </font>
    <font>
      <b/>
      <sz val="8"/>
      <color rgb="FF7030A0"/>
      <name val="Calibri"/>
      <charset val="134"/>
      <scheme val="minor"/>
    </font>
    <font>
      <sz val="8"/>
      <color rgb="FFFF0000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9"/>
      <color indexed="8"/>
      <name val="Arial"/>
      <charset val="1"/>
    </font>
    <font>
      <sz val="9"/>
      <color rgb="FFFF0000"/>
      <name val="Arial"/>
      <charset val="1"/>
    </font>
    <font>
      <b/>
      <sz val="9"/>
      <color rgb="FF7030A0"/>
      <name val="Arial"/>
      <charset val="1"/>
    </font>
    <font>
      <sz val="12"/>
      <color theme="1"/>
      <name val="Calibri"/>
      <charset val="134"/>
      <scheme val="minor"/>
    </font>
    <font>
      <b/>
      <sz val="11"/>
      <color rgb="FF0070C0"/>
      <name val="Calibri"/>
      <charset val="134"/>
      <scheme val="minor"/>
    </font>
    <font>
      <b/>
      <sz val="12"/>
      <color rgb="FF0070C0"/>
      <name val="Calibri"/>
      <charset val="134"/>
      <scheme val="minor"/>
    </font>
    <font>
      <b/>
      <sz val="11"/>
      <color rgb="FF0070C0"/>
      <name val="Cambria"/>
      <charset val="134"/>
    </font>
    <font>
      <b/>
      <sz val="10"/>
      <color rgb="FF0070C0"/>
      <name val="Cambria"/>
      <charset val="1"/>
    </font>
    <font>
      <sz val="11"/>
      <color rgb="FF1F497D"/>
      <name val="Calibri"/>
      <charset val="134"/>
    </font>
    <font>
      <b/>
      <sz val="11"/>
      <color rgb="FF7030A0"/>
      <name val="Cambria"/>
      <charset val="134"/>
    </font>
    <font>
      <b/>
      <sz val="12"/>
      <color rgb="FF7030A0"/>
      <name val="Calibri"/>
      <charset val="134"/>
      <scheme val="minor"/>
    </font>
    <font>
      <b/>
      <sz val="12"/>
      <color rgb="FF7030A0"/>
      <name val="Arial"/>
      <charset val="134"/>
    </font>
    <font>
      <b/>
      <sz val="11"/>
      <color theme="0"/>
      <name val="Calibri"/>
      <charset val="134"/>
      <scheme val="minor"/>
    </font>
    <font>
      <b/>
      <sz val="11"/>
      <color theme="0"/>
      <name val="Calibri"/>
      <charset val="134"/>
    </font>
    <font>
      <sz val="12"/>
      <color rgb="FF000000"/>
      <name val="Arial"/>
      <charset val="134"/>
    </font>
    <font>
      <b/>
      <sz val="9"/>
      <color theme="1"/>
      <name val="Calibri"/>
      <charset val="134"/>
      <scheme val="minor"/>
    </font>
    <font>
      <b/>
      <sz val="8"/>
      <color rgb="FF7030A0"/>
      <name val="Cambria"/>
      <charset val="1"/>
    </font>
    <font>
      <b/>
      <sz val="9"/>
      <color rgb="FF7030A0"/>
      <name val="Cambria"/>
      <charset val="134"/>
    </font>
    <font>
      <b/>
      <sz val="8"/>
      <color rgb="FF7030A0"/>
      <name val="Arial"/>
      <charset val="1"/>
    </font>
    <font>
      <sz val="8"/>
      <color indexed="8"/>
      <name val="Arial"/>
      <charset val="1"/>
    </font>
    <font>
      <b/>
      <sz val="8"/>
      <color rgb="FF0070C0"/>
      <name val="Cambria"/>
      <charset val="1"/>
    </font>
    <font>
      <b/>
      <sz val="9"/>
      <color rgb="FF0070C0"/>
      <name val="Cambria"/>
      <charset val="134"/>
    </font>
    <font>
      <sz val="8"/>
      <color rgb="FFFF0000"/>
      <name val="Arial"/>
      <charset val="1"/>
    </font>
    <font>
      <b/>
      <sz val="11"/>
      <color theme="1"/>
      <name val="Calibri"/>
      <charset val="134"/>
      <scheme val="minor"/>
    </font>
    <font>
      <sz val="10"/>
      <color theme="0"/>
      <name val="Calibri"/>
      <charset val="1"/>
    </font>
    <font>
      <sz val="10"/>
      <color theme="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2"/>
      <color rgb="FFFF0000"/>
      <name val="Calibri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7" borderId="8" applyNumberFormat="0" applyAlignment="0" applyProtection="0">
      <alignment vertical="center"/>
    </xf>
    <xf numFmtId="0" fontId="58" fillId="8" borderId="9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60" fillId="9" borderId="10" applyNumberFormat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</cellStyleXfs>
  <cellXfs count="127">
    <xf numFmtId="0" fontId="0" fillId="0" borderId="0" xfId="0"/>
    <xf numFmtId="0" fontId="1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3" borderId="1" xfId="0" applyNumberFormat="1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4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10" fillId="0" borderId="0" xfId="0" applyFont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1" fillId="4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1" xfId="0" applyNumberFormat="1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4" borderId="1" xfId="0" applyNumberFormat="1" applyFont="1" applyFill="1" applyBorder="1" applyAlignment="1">
      <alignment horizontal="left" vertical="center"/>
    </xf>
    <xf numFmtId="0" fontId="19" fillId="0" borderId="1" xfId="0" applyNumberFormat="1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20" fillId="3" borderId="1" xfId="0" applyNumberFormat="1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left" vertical="center"/>
    </xf>
    <xf numFmtId="0" fontId="21" fillId="0" borderId="1" xfId="0" applyNumberFormat="1" applyFont="1" applyFill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2" fillId="0" borderId="0" xfId="0" applyFont="1"/>
    <xf numFmtId="0" fontId="16" fillId="0" borderId="0" xfId="0" applyFont="1"/>
    <xf numFmtId="0" fontId="0" fillId="0" borderId="2" xfId="0" applyBorder="1" applyAlignment="1">
      <alignment horizontal="left" vertical="center"/>
    </xf>
    <xf numFmtId="0" fontId="23" fillId="0" borderId="1" xfId="0" applyFont="1" applyFill="1" applyBorder="1" applyAlignment="1" applyProtection="1">
      <alignment horizontal="left" vertical="center" readingOrder="1"/>
      <protection locked="0"/>
    </xf>
    <xf numFmtId="0" fontId="10" fillId="0" borderId="1" xfId="0" applyFont="1" applyBorder="1" applyAlignment="1">
      <alignment horizontal="left" vertical="center"/>
    </xf>
    <xf numFmtId="180" fontId="23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23" fillId="4" borderId="1" xfId="0" applyNumberFormat="1" applyFont="1" applyFill="1" applyBorder="1" applyAlignment="1" applyProtection="1">
      <alignment horizontal="left" vertical="center" readingOrder="1"/>
      <protection locked="0"/>
    </xf>
    <xf numFmtId="0" fontId="24" fillId="0" borderId="1" xfId="0" applyFont="1" applyFill="1" applyBorder="1" applyAlignment="1" applyProtection="1">
      <alignment horizontal="left" vertical="center" readingOrder="1"/>
      <protection locked="0"/>
    </xf>
    <xf numFmtId="180" fontId="24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24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25" fillId="0" borderId="1" xfId="0" applyFont="1" applyFill="1" applyBorder="1" applyAlignment="1" applyProtection="1">
      <alignment horizontal="left" vertical="center" readingOrder="1"/>
      <protection locked="0"/>
    </xf>
    <xf numFmtId="180" fontId="25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25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16" fillId="0" borderId="1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6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8" fillId="0" borderId="1" xfId="0" applyNumberFormat="1" applyFont="1" applyFill="1" applyBorder="1" applyAlignment="1">
      <alignment horizontal="left" vertical="center"/>
    </xf>
    <xf numFmtId="0" fontId="29" fillId="3" borderId="1" xfId="0" applyFont="1" applyFill="1" applyBorder="1" applyAlignment="1">
      <alignment horizontal="left" vertical="center"/>
    </xf>
    <xf numFmtId="0" fontId="30" fillId="3" borderId="1" xfId="0" applyFont="1" applyFill="1" applyBorder="1" applyAlignment="1" applyProtection="1">
      <alignment horizontal="left" vertical="center" readingOrder="1"/>
      <protection locked="0"/>
    </xf>
    <xf numFmtId="0" fontId="31" fillId="0" borderId="0" xfId="0" applyFont="1"/>
    <xf numFmtId="0" fontId="32" fillId="0" borderId="1" xfId="0" applyFont="1" applyBorder="1" applyAlignment="1">
      <alignment horizontal="left" vertical="center"/>
    </xf>
    <xf numFmtId="0" fontId="33" fillId="0" borderId="1" xfId="0" applyNumberFormat="1" applyFont="1" applyFill="1" applyBorder="1" applyAlignment="1">
      <alignment horizontal="left" vertical="center"/>
    </xf>
    <xf numFmtId="0" fontId="34" fillId="0" borderId="0" xfId="0" applyFont="1"/>
    <xf numFmtId="0" fontId="0" fillId="4" borderId="1" xfId="0" applyFill="1" applyBorder="1" applyAlignment="1">
      <alignment horizontal="left" vertical="center"/>
    </xf>
    <xf numFmtId="0" fontId="35" fillId="5" borderId="1" xfId="0" applyFont="1" applyFill="1" applyBorder="1" applyAlignment="1">
      <alignment horizontal="left" vertical="center"/>
    </xf>
    <xf numFmtId="0" fontId="36" fillId="5" borderId="1" xfId="0" applyFont="1" applyFill="1" applyBorder="1"/>
    <xf numFmtId="0" fontId="37" fillId="0" borderId="0" xfId="0" applyFont="1"/>
    <xf numFmtId="0" fontId="0" fillId="3" borderId="0" xfId="0" applyFill="1" applyAlignment="1">
      <alignment horizontal="left" vertical="center"/>
    </xf>
    <xf numFmtId="0" fontId="38" fillId="0" borderId="1" xfId="0" applyNumberFormat="1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 applyProtection="1">
      <alignment horizontal="left" vertical="center" readingOrder="1"/>
      <protection locked="0"/>
    </xf>
    <xf numFmtId="0" fontId="40" fillId="0" borderId="1" xfId="0" applyFont="1" applyFill="1" applyBorder="1" applyAlignment="1">
      <alignment horizontal="left" vertical="center"/>
    </xf>
    <xf numFmtId="180" fontId="39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39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39" fillId="3" borderId="1" xfId="0" applyNumberFormat="1" applyFont="1" applyFill="1" applyBorder="1" applyAlignment="1" applyProtection="1">
      <alignment horizontal="left" vertical="center" readingOrder="1"/>
      <protection locked="0"/>
    </xf>
    <xf numFmtId="182" fontId="32" fillId="0" borderId="1" xfId="0" applyNumberFormat="1" applyFont="1" applyFill="1" applyBorder="1" applyAlignment="1">
      <alignment horizontal="left" vertical="center"/>
    </xf>
    <xf numFmtId="183" fontId="32" fillId="0" borderId="1" xfId="0" applyNumberFormat="1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 applyProtection="1">
      <alignment horizontal="left" vertical="center" readingOrder="1"/>
      <protection locked="0"/>
    </xf>
    <xf numFmtId="180" fontId="41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41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42" fillId="0" borderId="1" xfId="0" applyFont="1" applyFill="1" applyBorder="1" applyAlignment="1" applyProtection="1">
      <alignment horizontal="left" vertical="center" readingOrder="1"/>
      <protection locked="0"/>
    </xf>
    <xf numFmtId="180" fontId="42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42" fillId="4" borderId="1" xfId="0" applyNumberFormat="1" applyFont="1" applyFill="1" applyBorder="1" applyAlignment="1" applyProtection="1">
      <alignment horizontal="left" vertical="center" readingOrder="1"/>
      <protection locked="0"/>
    </xf>
    <xf numFmtId="0" fontId="43" fillId="3" borderId="1" xfId="0" applyFont="1" applyFill="1" applyBorder="1" applyAlignment="1" applyProtection="1">
      <alignment horizontal="left" vertical="center" readingOrder="1"/>
      <protection locked="0"/>
    </xf>
    <xf numFmtId="0" fontId="44" fillId="3" borderId="1" xfId="0" applyFont="1" applyFill="1" applyBorder="1" applyAlignment="1">
      <alignment horizontal="left" vertical="center"/>
    </xf>
    <xf numFmtId="180" fontId="43" fillId="3" borderId="1" xfId="0" applyNumberFormat="1" applyFont="1" applyFill="1" applyBorder="1" applyAlignment="1" applyProtection="1">
      <alignment horizontal="left" vertical="center" readingOrder="1"/>
      <protection locked="0"/>
    </xf>
    <xf numFmtId="181" fontId="43" fillId="3" borderId="1" xfId="0" applyNumberFormat="1" applyFont="1" applyFill="1" applyBorder="1" applyAlignment="1" applyProtection="1">
      <alignment horizontal="left" vertical="center" readingOrder="1"/>
      <protection locked="0"/>
    </xf>
    <xf numFmtId="0" fontId="45" fillId="0" borderId="1" xfId="0" applyFont="1" applyFill="1" applyBorder="1" applyAlignment="1" applyProtection="1">
      <alignment horizontal="left" vertical="center" readingOrder="1"/>
      <protection locked="0"/>
    </xf>
    <xf numFmtId="180" fontId="45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45" fillId="0" borderId="1" xfId="0" applyNumberFormat="1" applyFont="1" applyFill="1" applyBorder="1" applyAlignment="1" applyProtection="1">
      <alignment horizontal="left" vertical="center" readingOrder="1"/>
      <protection locked="0"/>
    </xf>
    <xf numFmtId="182" fontId="22" fillId="0" borderId="3" xfId="0" applyNumberFormat="1" applyFont="1" applyFill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183" fontId="22" fillId="0" borderId="3" xfId="0" applyNumberFormat="1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182" fontId="22" fillId="0" borderId="4" xfId="0" applyNumberFormat="1" applyFont="1" applyFill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183" fontId="22" fillId="0" borderId="4" xfId="0" applyNumberFormat="1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left" vertical="center"/>
    </xf>
    <xf numFmtId="0" fontId="45" fillId="0" borderId="3" xfId="0" applyFont="1" applyFill="1" applyBorder="1" applyAlignment="1" applyProtection="1">
      <alignment horizontal="left" vertical="center" readingOrder="1"/>
      <protection locked="0"/>
    </xf>
    <xf numFmtId="180" fontId="45" fillId="0" borderId="3" xfId="0" applyNumberFormat="1" applyFont="1" applyFill="1" applyBorder="1" applyAlignment="1" applyProtection="1">
      <alignment horizontal="left" vertical="center" readingOrder="1"/>
      <protection locked="0"/>
    </xf>
    <xf numFmtId="181" fontId="45" fillId="0" borderId="3" xfId="0" applyNumberFormat="1" applyFont="1" applyFill="1" applyBorder="1" applyAlignment="1" applyProtection="1">
      <alignment horizontal="left" vertical="center" readingOrder="1"/>
      <protection locked="0"/>
    </xf>
    <xf numFmtId="180" fontId="42" fillId="0" borderId="3" xfId="0" applyNumberFormat="1" applyFont="1" applyFill="1" applyBorder="1" applyAlignment="1" applyProtection="1">
      <alignment horizontal="left" vertical="center" readingOrder="1"/>
      <protection locked="0"/>
    </xf>
    <xf numFmtId="0" fontId="46" fillId="4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180" fontId="42" fillId="3" borderId="1" xfId="0" applyNumberFormat="1" applyFont="1" applyFill="1" applyBorder="1" applyAlignment="1" applyProtection="1">
      <alignment horizontal="left" vertical="center" readingOrder="1"/>
      <protection locked="0"/>
    </xf>
    <xf numFmtId="0" fontId="46" fillId="3" borderId="1" xfId="0" applyFont="1" applyFill="1" applyBorder="1" applyAlignment="1">
      <alignment horizontal="left" vertical="center"/>
    </xf>
    <xf numFmtId="0" fontId="47" fillId="2" borderId="1" xfId="0" applyFont="1" applyFill="1" applyBorder="1" applyAlignment="1" applyProtection="1">
      <alignment horizontal="left" vertical="center" readingOrder="1"/>
      <protection locked="0"/>
    </xf>
    <xf numFmtId="180" fontId="47" fillId="2" borderId="1" xfId="0" applyNumberFormat="1" applyFont="1" applyFill="1" applyBorder="1" applyAlignment="1" applyProtection="1">
      <alignment horizontal="left" vertical="center" readingOrder="1"/>
      <protection locked="0"/>
    </xf>
    <xf numFmtId="0" fontId="48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9" fillId="0" borderId="1" xfId="0" applyFont="1" applyBorder="1" applyAlignment="1" quotePrefix="1">
      <alignment horizontal="lef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9">
    <dxf>
      <font>
        <color rgb="FF7030A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C7CE"/>
        </patternFill>
      </fill>
    </dxf>
    <dxf>
      <font>
        <color rgb="FFFF0000"/>
      </font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ont>
        <color rgb="FF7030A0"/>
      </font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4543425</xdr:colOff>
      <xdr:row>65</xdr:row>
      <xdr:rowOff>130810</xdr:rowOff>
    </xdr:from>
    <xdr:to>
      <xdr:col>15</xdr:col>
      <xdr:colOff>581025</xdr:colOff>
      <xdr:row>91</xdr:row>
      <xdr:rowOff>6985</xdr:rowOff>
    </xdr:to>
    <xdr:pic>
      <xdr:nvPicPr>
        <xdr:cNvPr id="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44830" y="12522835"/>
          <a:ext cx="7648575" cy="48291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71</xdr:row>
      <xdr:rowOff>0</xdr:rowOff>
    </xdr:from>
    <xdr:to>
      <xdr:col>6</xdr:col>
      <xdr:colOff>4478020</xdr:colOff>
      <xdr:row>96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820400"/>
          <a:ext cx="9258300" cy="3857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mail.ponpurelogistics.com/callto:0411161515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7"/>
  <sheetViews>
    <sheetView zoomScale="130" zoomScaleNormal="130" workbookViewId="0">
      <selection activeCell="G11" sqref="G11"/>
    </sheetView>
  </sheetViews>
  <sheetFormatPr defaultColWidth="9" defaultRowHeight="15"/>
  <cols>
    <col min="1" max="1" width="19.8571428571429" style="68" customWidth="1"/>
    <col min="2" max="2" width="11.1428571428571" style="68" customWidth="1"/>
    <col min="3" max="3" width="12.2857142857143" style="68" customWidth="1"/>
    <col min="4" max="4" width="10.8571428571429" style="68" customWidth="1"/>
    <col min="5" max="5" width="57.7904761904762" style="68" customWidth="1"/>
    <col min="6" max="6" width="18.5714285714286" style="68" customWidth="1"/>
    <col min="7" max="7" width="102.142857142857" style="68" customWidth="1"/>
    <col min="8" max="16384" width="9" style="42"/>
  </cols>
  <sheetData>
    <row r="1" spans="1:7">
      <c r="A1" s="84" t="s">
        <v>0</v>
      </c>
      <c r="B1" s="84" t="s">
        <v>1</v>
      </c>
      <c r="C1" s="84" t="s">
        <v>2</v>
      </c>
      <c r="D1" s="84" t="s">
        <v>3</v>
      </c>
      <c r="E1" s="84" t="s">
        <v>4</v>
      </c>
      <c r="F1" s="84" t="s">
        <v>5</v>
      </c>
      <c r="G1" s="85"/>
    </row>
    <row r="2" spans="1:7">
      <c r="A2" s="86" t="s">
        <v>6</v>
      </c>
      <c r="B2" s="86" t="s">
        <v>7</v>
      </c>
      <c r="C2" s="87"/>
      <c r="D2" s="88">
        <v>45383</v>
      </c>
      <c r="E2" s="86" t="s">
        <v>8</v>
      </c>
      <c r="F2" s="89">
        <v>707</v>
      </c>
      <c r="G2" s="76" t="s">
        <v>9</v>
      </c>
    </row>
    <row r="3" spans="1:7">
      <c r="A3" s="86" t="s">
        <v>10</v>
      </c>
      <c r="B3" s="86" t="s">
        <v>7</v>
      </c>
      <c r="C3" s="87"/>
      <c r="D3" s="88">
        <v>45383</v>
      </c>
      <c r="E3" s="86" t="s">
        <v>11</v>
      </c>
      <c r="F3" s="89">
        <v>274</v>
      </c>
      <c r="G3" s="76" t="s">
        <v>12</v>
      </c>
    </row>
    <row r="4" spans="1:7">
      <c r="A4" s="86" t="s">
        <v>13</v>
      </c>
      <c r="B4" s="86" t="s">
        <v>7</v>
      </c>
      <c r="C4" s="87"/>
      <c r="D4" s="88">
        <v>45383</v>
      </c>
      <c r="E4" s="86" t="s">
        <v>14</v>
      </c>
      <c r="F4" s="89">
        <v>2038</v>
      </c>
      <c r="G4" s="76" t="s">
        <v>15</v>
      </c>
    </row>
    <row r="5" spans="1:7">
      <c r="A5" s="86" t="s">
        <v>16</v>
      </c>
      <c r="B5" s="86" t="s">
        <v>7</v>
      </c>
      <c r="C5" s="87"/>
      <c r="D5" s="88">
        <v>45383</v>
      </c>
      <c r="E5" s="86" t="s">
        <v>17</v>
      </c>
      <c r="F5" s="90">
        <v>290</v>
      </c>
      <c r="G5" s="76" t="s">
        <v>18</v>
      </c>
    </row>
    <row r="6" spans="1:7">
      <c r="A6" s="86" t="s">
        <v>19</v>
      </c>
      <c r="B6" s="86" t="s">
        <v>7</v>
      </c>
      <c r="C6" s="76"/>
      <c r="D6" s="88">
        <v>45384</v>
      </c>
      <c r="E6" s="86" t="s">
        <v>20</v>
      </c>
      <c r="F6" s="89">
        <v>206</v>
      </c>
      <c r="G6" s="76" t="s">
        <v>21</v>
      </c>
    </row>
    <row r="7" spans="1:7">
      <c r="A7" s="86" t="s">
        <v>22</v>
      </c>
      <c r="B7" s="86" t="s">
        <v>7</v>
      </c>
      <c r="C7" s="76"/>
      <c r="D7" s="88">
        <v>45385</v>
      </c>
      <c r="E7" s="86" t="s">
        <v>23</v>
      </c>
      <c r="F7" s="89">
        <v>385</v>
      </c>
      <c r="G7" s="76" t="s">
        <v>24</v>
      </c>
    </row>
    <row r="8" s="38" customFormat="1" spans="1:7">
      <c r="A8" s="86" t="s">
        <v>25</v>
      </c>
      <c r="B8" s="86" t="s">
        <v>7</v>
      </c>
      <c r="C8" s="76"/>
      <c r="D8" s="88">
        <v>45385</v>
      </c>
      <c r="E8" s="86" t="s">
        <v>26</v>
      </c>
      <c r="F8" s="89">
        <v>196</v>
      </c>
      <c r="G8" s="76" t="s">
        <v>24</v>
      </c>
    </row>
    <row r="9" spans="1:7">
      <c r="A9" s="91">
        <v>2100112500056</v>
      </c>
      <c r="B9" s="76"/>
      <c r="C9" s="76"/>
      <c r="D9" s="92">
        <v>45387</v>
      </c>
      <c r="E9" s="93" t="s">
        <v>27</v>
      </c>
      <c r="F9" s="93">
        <v>168</v>
      </c>
      <c r="G9" s="76" t="s">
        <v>28</v>
      </c>
    </row>
    <row r="10" spans="1:7">
      <c r="A10" s="86" t="s">
        <v>29</v>
      </c>
      <c r="B10" s="86" t="s">
        <v>7</v>
      </c>
      <c r="C10" s="76"/>
      <c r="D10" s="88">
        <v>45387</v>
      </c>
      <c r="E10" s="86" t="s">
        <v>30</v>
      </c>
      <c r="F10" s="89">
        <v>2069</v>
      </c>
      <c r="G10" s="76" t="s">
        <v>31</v>
      </c>
    </row>
    <row r="11" s="38" customFormat="1" spans="1:9">
      <c r="A11" s="94" t="s">
        <v>32</v>
      </c>
      <c r="B11" s="94" t="s">
        <v>7</v>
      </c>
      <c r="C11" s="65"/>
      <c r="D11" s="95">
        <v>45391</v>
      </c>
      <c r="E11" s="94" t="s">
        <v>33</v>
      </c>
      <c r="F11" s="96">
        <v>4408</v>
      </c>
      <c r="G11" s="65" t="s">
        <v>34</v>
      </c>
      <c r="I11" s="38">
        <f>H11</f>
        <v>0</v>
      </c>
    </row>
    <row r="12" s="66" customFormat="1" spans="1:7">
      <c r="A12" s="97" t="s">
        <v>35</v>
      </c>
      <c r="B12" s="97" t="s">
        <v>7</v>
      </c>
      <c r="C12" s="68"/>
      <c r="D12" s="98">
        <v>45391</v>
      </c>
      <c r="E12" s="97" t="s">
        <v>36</v>
      </c>
      <c r="F12" s="99">
        <v>524</v>
      </c>
      <c r="G12" s="68"/>
    </row>
    <row r="13" spans="1:6">
      <c r="A13" s="97" t="s">
        <v>37</v>
      </c>
      <c r="B13" s="97" t="s">
        <v>7</v>
      </c>
      <c r="D13" s="98">
        <v>45391</v>
      </c>
      <c r="E13" s="97" t="s">
        <v>38</v>
      </c>
      <c r="F13" s="99">
        <v>2800</v>
      </c>
    </row>
    <row r="14" s="38" customFormat="1" spans="1:7">
      <c r="A14" s="97" t="s">
        <v>39</v>
      </c>
      <c r="B14" s="97" t="s">
        <v>7</v>
      </c>
      <c r="C14" s="68"/>
      <c r="D14" s="98">
        <v>45391</v>
      </c>
      <c r="E14" s="97" t="s">
        <v>40</v>
      </c>
      <c r="F14" s="99">
        <v>605</v>
      </c>
      <c r="G14" s="68"/>
    </row>
    <row r="15" spans="1:6">
      <c r="A15" s="97" t="s">
        <v>41</v>
      </c>
      <c r="B15" s="97" t="s">
        <v>7</v>
      </c>
      <c r="D15" s="98">
        <v>45391</v>
      </c>
      <c r="E15" s="97" t="s">
        <v>42</v>
      </c>
      <c r="F15" s="99">
        <v>235</v>
      </c>
    </row>
    <row r="16" spans="1:6">
      <c r="A16" s="97" t="s">
        <v>43</v>
      </c>
      <c r="B16" s="97" t="s">
        <v>7</v>
      </c>
      <c r="D16" s="98">
        <v>45391</v>
      </c>
      <c r="E16" s="97" t="s">
        <v>44</v>
      </c>
      <c r="F16" s="99">
        <v>998</v>
      </c>
    </row>
    <row r="17" s="83" customFormat="1" spans="1:7">
      <c r="A17" s="97" t="s">
        <v>45</v>
      </c>
      <c r="B17" s="97" t="s">
        <v>7</v>
      </c>
      <c r="C17" s="68"/>
      <c r="D17" s="98">
        <v>45391</v>
      </c>
      <c r="E17" s="97" t="s">
        <v>46</v>
      </c>
      <c r="F17" s="99">
        <v>200</v>
      </c>
      <c r="G17" s="68"/>
    </row>
    <row r="18" s="83" customFormat="1" spans="1:7">
      <c r="A18" s="100" t="s">
        <v>47</v>
      </c>
      <c r="B18" s="100" t="s">
        <v>7</v>
      </c>
      <c r="C18" s="101"/>
      <c r="D18" s="102">
        <v>45383</v>
      </c>
      <c r="E18" s="100" t="s">
        <v>48</v>
      </c>
      <c r="F18" s="103">
        <v>1342</v>
      </c>
      <c r="G18" s="73" t="s">
        <v>49</v>
      </c>
    </row>
    <row r="19" s="83" customFormat="1" spans="1:7">
      <c r="A19" s="100" t="s">
        <v>50</v>
      </c>
      <c r="B19" s="100" t="s">
        <v>7</v>
      </c>
      <c r="C19" s="73"/>
      <c r="D19" s="102">
        <v>45384</v>
      </c>
      <c r="E19" s="100" t="s">
        <v>51</v>
      </c>
      <c r="F19" s="103">
        <v>1268</v>
      </c>
      <c r="G19" s="73" t="s">
        <v>49</v>
      </c>
    </row>
    <row r="20" s="83" customFormat="1" spans="1:7">
      <c r="A20" s="100" t="s">
        <v>52</v>
      </c>
      <c r="B20" s="100" t="s">
        <v>7</v>
      </c>
      <c r="C20" s="73"/>
      <c r="D20" s="102">
        <v>45384</v>
      </c>
      <c r="E20" s="100" t="s">
        <v>53</v>
      </c>
      <c r="F20" s="103">
        <v>3276</v>
      </c>
      <c r="G20" s="73" t="s">
        <v>49</v>
      </c>
    </row>
    <row r="21" s="83" customFormat="1" spans="1:7">
      <c r="A21" s="100" t="s">
        <v>54</v>
      </c>
      <c r="B21" s="100" t="s">
        <v>7</v>
      </c>
      <c r="C21" s="73"/>
      <c r="D21" s="102">
        <v>45384</v>
      </c>
      <c r="E21" s="100" t="s">
        <v>55</v>
      </c>
      <c r="F21" s="103">
        <v>493</v>
      </c>
      <c r="G21" s="73" t="s">
        <v>49</v>
      </c>
    </row>
    <row r="22" spans="1:7">
      <c r="A22" s="100" t="s">
        <v>56</v>
      </c>
      <c r="B22" s="100" t="s">
        <v>7</v>
      </c>
      <c r="C22" s="73"/>
      <c r="D22" s="102">
        <v>45385</v>
      </c>
      <c r="E22" s="100" t="s">
        <v>57</v>
      </c>
      <c r="F22" s="103">
        <v>2799</v>
      </c>
      <c r="G22" s="73" t="s">
        <v>49</v>
      </c>
    </row>
    <row r="23" spans="1:7">
      <c r="A23" s="100" t="s">
        <v>58</v>
      </c>
      <c r="B23" s="100" t="s">
        <v>7</v>
      </c>
      <c r="C23" s="73"/>
      <c r="D23" s="102">
        <v>45385</v>
      </c>
      <c r="E23" s="100" t="s">
        <v>59</v>
      </c>
      <c r="F23" s="103">
        <v>157</v>
      </c>
      <c r="G23" s="73" t="s">
        <v>49</v>
      </c>
    </row>
    <row r="24" s="38" customFormat="1" spans="1:7">
      <c r="A24" s="100" t="s">
        <v>60</v>
      </c>
      <c r="B24" s="100" t="s">
        <v>7</v>
      </c>
      <c r="C24" s="73"/>
      <c r="D24" s="102">
        <v>45385</v>
      </c>
      <c r="E24" s="100" t="s">
        <v>61</v>
      </c>
      <c r="F24" s="103">
        <v>232</v>
      </c>
      <c r="G24" s="73" t="s">
        <v>49</v>
      </c>
    </row>
    <row r="25" spans="1:7">
      <c r="A25" s="100" t="s">
        <v>62</v>
      </c>
      <c r="B25" s="100" t="s">
        <v>7</v>
      </c>
      <c r="C25" s="73"/>
      <c r="D25" s="102">
        <v>45385</v>
      </c>
      <c r="E25" s="100" t="s">
        <v>11</v>
      </c>
      <c r="F25" s="103">
        <v>232</v>
      </c>
      <c r="G25" s="73" t="s">
        <v>49</v>
      </c>
    </row>
    <row r="26" spans="1:7">
      <c r="A26" s="100" t="s">
        <v>63</v>
      </c>
      <c r="B26" s="100" t="s">
        <v>7</v>
      </c>
      <c r="C26" s="73"/>
      <c r="D26" s="102">
        <v>45385</v>
      </c>
      <c r="E26" s="100" t="s">
        <v>64</v>
      </c>
      <c r="F26" s="103">
        <v>581</v>
      </c>
      <c r="G26" s="73" t="s">
        <v>49</v>
      </c>
    </row>
    <row r="27" spans="1:7">
      <c r="A27" s="100" t="s">
        <v>65</v>
      </c>
      <c r="B27" s="100" t="s">
        <v>7</v>
      </c>
      <c r="C27" s="73"/>
      <c r="D27" s="102">
        <v>45385</v>
      </c>
      <c r="E27" s="100" t="s">
        <v>66</v>
      </c>
      <c r="F27" s="103">
        <v>1654</v>
      </c>
      <c r="G27" s="73" t="s">
        <v>49</v>
      </c>
    </row>
    <row r="28" spans="1:7">
      <c r="A28" s="100" t="s">
        <v>67</v>
      </c>
      <c r="B28" s="100" t="s">
        <v>7</v>
      </c>
      <c r="C28" s="73"/>
      <c r="D28" s="102">
        <v>45385</v>
      </c>
      <c r="E28" s="100" t="s">
        <v>68</v>
      </c>
      <c r="F28" s="103">
        <v>473</v>
      </c>
      <c r="G28" s="73" t="s">
        <v>49</v>
      </c>
    </row>
    <row r="29" spans="1:7">
      <c r="A29" s="100" t="s">
        <v>69</v>
      </c>
      <c r="B29" s="100" t="s">
        <v>7</v>
      </c>
      <c r="C29" s="73"/>
      <c r="D29" s="102">
        <v>45385</v>
      </c>
      <c r="E29" s="100" t="s">
        <v>70</v>
      </c>
      <c r="F29" s="103">
        <v>402</v>
      </c>
      <c r="G29" s="73" t="s">
        <v>49</v>
      </c>
    </row>
    <row r="30" spans="1:8">
      <c r="A30" s="100" t="s">
        <v>71</v>
      </c>
      <c r="B30" s="100" t="s">
        <v>7</v>
      </c>
      <c r="C30" s="73"/>
      <c r="D30" s="102">
        <v>45385</v>
      </c>
      <c r="E30" s="74" t="s">
        <v>72</v>
      </c>
      <c r="F30" s="103">
        <v>180</v>
      </c>
      <c r="G30" s="73" t="s">
        <v>49</v>
      </c>
      <c r="H30" s="42">
        <f>50000-33120</f>
        <v>16880</v>
      </c>
    </row>
    <row r="31" spans="1:7">
      <c r="A31" s="100" t="s">
        <v>73</v>
      </c>
      <c r="B31" s="100" t="s">
        <v>7</v>
      </c>
      <c r="C31" s="73"/>
      <c r="D31" s="102">
        <v>45386</v>
      </c>
      <c r="E31" s="100" t="s">
        <v>74</v>
      </c>
      <c r="F31" s="103">
        <v>600</v>
      </c>
      <c r="G31" s="73" t="s">
        <v>49</v>
      </c>
    </row>
    <row r="32" spans="1:7">
      <c r="A32" s="100" t="s">
        <v>75</v>
      </c>
      <c r="B32" s="100" t="s">
        <v>7</v>
      </c>
      <c r="C32" s="73"/>
      <c r="D32" s="102">
        <v>45386</v>
      </c>
      <c r="E32" s="100" t="s">
        <v>76</v>
      </c>
      <c r="F32" s="103">
        <v>168</v>
      </c>
      <c r="G32" s="73" t="s">
        <v>49</v>
      </c>
    </row>
    <row r="33" s="38" customFormat="1" spans="1:7">
      <c r="A33" s="100" t="s">
        <v>77</v>
      </c>
      <c r="B33" s="100" t="s">
        <v>7</v>
      </c>
      <c r="C33" s="73"/>
      <c r="D33" s="102">
        <v>45386</v>
      </c>
      <c r="E33" s="100" t="s">
        <v>78</v>
      </c>
      <c r="F33" s="103">
        <v>548</v>
      </c>
      <c r="G33" s="73" t="s">
        <v>49</v>
      </c>
    </row>
    <row r="34" spans="1:7">
      <c r="A34" s="100" t="s">
        <v>79</v>
      </c>
      <c r="B34" s="100" t="s">
        <v>7</v>
      </c>
      <c r="C34" s="73"/>
      <c r="D34" s="102">
        <v>45387</v>
      </c>
      <c r="E34" s="100" t="s">
        <v>80</v>
      </c>
      <c r="F34" s="103">
        <v>1640</v>
      </c>
      <c r="G34" s="73" t="s">
        <v>49</v>
      </c>
    </row>
    <row r="35" spans="1:7">
      <c r="A35" s="100" t="s">
        <v>81</v>
      </c>
      <c r="B35" s="100" t="s">
        <v>7</v>
      </c>
      <c r="C35" s="73"/>
      <c r="D35" s="102">
        <v>45387</v>
      </c>
      <c r="E35" s="100" t="s">
        <v>82</v>
      </c>
      <c r="F35" s="103">
        <v>422</v>
      </c>
      <c r="G35" s="73" t="s">
        <v>49</v>
      </c>
    </row>
    <row r="36" spans="1:7">
      <c r="A36" s="100" t="s">
        <v>83</v>
      </c>
      <c r="B36" s="100" t="s">
        <v>7</v>
      </c>
      <c r="C36" s="73"/>
      <c r="D36" s="102">
        <v>45387</v>
      </c>
      <c r="E36" s="100" t="s">
        <v>84</v>
      </c>
      <c r="F36" s="103">
        <v>168</v>
      </c>
      <c r="G36" s="73" t="s">
        <v>49</v>
      </c>
    </row>
    <row r="37" spans="1:7">
      <c r="A37" s="100" t="s">
        <v>85</v>
      </c>
      <c r="B37" s="100" t="s">
        <v>7</v>
      </c>
      <c r="C37" s="73"/>
      <c r="D37" s="102">
        <v>45387</v>
      </c>
      <c r="E37" s="100" t="s">
        <v>86</v>
      </c>
      <c r="F37" s="103">
        <v>800</v>
      </c>
      <c r="G37" s="73" t="s">
        <v>49</v>
      </c>
    </row>
    <row r="38" spans="1:7">
      <c r="A38" s="100" t="s">
        <v>87</v>
      </c>
      <c r="B38" s="100" t="s">
        <v>7</v>
      </c>
      <c r="C38" s="73"/>
      <c r="D38" s="102">
        <v>45387</v>
      </c>
      <c r="E38" s="100" t="s">
        <v>88</v>
      </c>
      <c r="F38" s="103">
        <v>400</v>
      </c>
      <c r="G38" s="73" t="s">
        <v>49</v>
      </c>
    </row>
    <row r="39" spans="1:7">
      <c r="A39" s="100" t="s">
        <v>89</v>
      </c>
      <c r="B39" s="100" t="s">
        <v>7</v>
      </c>
      <c r="C39" s="73"/>
      <c r="D39" s="102">
        <v>45387</v>
      </c>
      <c r="E39" s="100" t="s">
        <v>90</v>
      </c>
      <c r="F39" s="103">
        <v>532</v>
      </c>
      <c r="G39" s="73" t="s">
        <v>49</v>
      </c>
    </row>
    <row r="40" s="66" customFormat="1" spans="1:7">
      <c r="A40" s="100" t="s">
        <v>91</v>
      </c>
      <c r="B40" s="100" t="s">
        <v>7</v>
      </c>
      <c r="C40" s="73"/>
      <c r="D40" s="102">
        <v>45387</v>
      </c>
      <c r="E40" s="100" t="s">
        <v>92</v>
      </c>
      <c r="F40" s="103">
        <v>368</v>
      </c>
      <c r="G40" s="73" t="s">
        <v>49</v>
      </c>
    </row>
    <row r="41" s="66" customFormat="1" spans="1:7">
      <c r="A41" s="100" t="s">
        <v>93</v>
      </c>
      <c r="B41" s="100" t="s">
        <v>7</v>
      </c>
      <c r="C41" s="73"/>
      <c r="D41" s="102">
        <v>45387</v>
      </c>
      <c r="E41" s="100" t="s">
        <v>94</v>
      </c>
      <c r="F41" s="103">
        <v>716</v>
      </c>
      <c r="G41" s="73" t="s">
        <v>49</v>
      </c>
    </row>
    <row r="42" s="66" customFormat="1" spans="1:7">
      <c r="A42" s="100" t="s">
        <v>95</v>
      </c>
      <c r="B42" s="100" t="s">
        <v>7</v>
      </c>
      <c r="C42" s="73"/>
      <c r="D42" s="102">
        <v>45387</v>
      </c>
      <c r="E42" s="74" t="s">
        <v>96</v>
      </c>
      <c r="F42" s="103">
        <v>10500</v>
      </c>
      <c r="G42" s="73" t="s">
        <v>49</v>
      </c>
    </row>
    <row r="43" s="66" customFormat="1" spans="1:7">
      <c r="A43" s="100" t="s">
        <v>97</v>
      </c>
      <c r="B43" s="100" t="s">
        <v>7</v>
      </c>
      <c r="C43" s="73"/>
      <c r="D43" s="102">
        <v>45387</v>
      </c>
      <c r="E43" s="100" t="s">
        <v>98</v>
      </c>
      <c r="F43" s="103">
        <v>281</v>
      </c>
      <c r="G43" s="73" t="s">
        <v>49</v>
      </c>
    </row>
    <row r="44" s="66" customFormat="1" spans="1:7">
      <c r="A44" s="100" t="s">
        <v>99</v>
      </c>
      <c r="B44" s="100" t="s">
        <v>7</v>
      </c>
      <c r="C44" s="73"/>
      <c r="D44" s="102">
        <v>45387</v>
      </c>
      <c r="E44" s="100" t="s">
        <v>100</v>
      </c>
      <c r="F44" s="103">
        <v>1174</v>
      </c>
      <c r="G44" s="73" t="s">
        <v>49</v>
      </c>
    </row>
    <row r="45" s="66" customFormat="1" spans="1:7">
      <c r="A45" s="100" t="s">
        <v>101</v>
      </c>
      <c r="B45" s="100" t="s">
        <v>7</v>
      </c>
      <c r="C45" s="73"/>
      <c r="D45" s="102">
        <v>45388</v>
      </c>
      <c r="E45" s="100" t="s">
        <v>102</v>
      </c>
      <c r="F45" s="103">
        <v>1116</v>
      </c>
      <c r="G45" s="73" t="s">
        <v>49</v>
      </c>
    </row>
    <row r="46" s="66" customFormat="1" spans="1:7">
      <c r="A46" s="100" t="s">
        <v>103</v>
      </c>
      <c r="B46" s="100" t="s">
        <v>7</v>
      </c>
      <c r="C46" s="73"/>
      <c r="D46" s="102">
        <v>45388</v>
      </c>
      <c r="E46" s="100" t="s">
        <v>76</v>
      </c>
      <c r="F46" s="103">
        <v>597</v>
      </c>
      <c r="G46" s="73" t="s">
        <v>49</v>
      </c>
    </row>
    <row r="47" spans="1:7">
      <c r="A47" s="104" t="s">
        <v>104</v>
      </c>
      <c r="B47" s="104" t="s">
        <v>7</v>
      </c>
      <c r="C47" s="70"/>
      <c r="D47" s="105">
        <v>45385</v>
      </c>
      <c r="E47" s="104" t="s">
        <v>105</v>
      </c>
      <c r="F47" s="106">
        <v>685</v>
      </c>
      <c r="G47" s="70" t="s">
        <v>106</v>
      </c>
    </row>
    <row r="48" spans="1:7">
      <c r="A48" s="107">
        <v>2100112500083</v>
      </c>
      <c r="B48" s="108" t="s">
        <v>107</v>
      </c>
      <c r="C48" s="70"/>
      <c r="D48" s="109">
        <v>45388</v>
      </c>
      <c r="E48" s="110" t="s">
        <v>108</v>
      </c>
      <c r="F48" s="110">
        <v>10752</v>
      </c>
      <c r="G48" s="70" t="s">
        <v>109</v>
      </c>
    </row>
    <row r="49" s="66" customFormat="1" spans="1:7">
      <c r="A49" s="107">
        <v>2100112500081</v>
      </c>
      <c r="B49" s="108" t="s">
        <v>107</v>
      </c>
      <c r="C49" s="70"/>
      <c r="D49" s="109">
        <v>45388</v>
      </c>
      <c r="E49" s="110" t="s">
        <v>108</v>
      </c>
      <c r="F49" s="110">
        <v>15411</v>
      </c>
      <c r="G49" s="70" t="s">
        <v>109</v>
      </c>
    </row>
    <row r="50" spans="1:7">
      <c r="A50" s="111">
        <v>2100112500086</v>
      </c>
      <c r="B50" s="112" t="s">
        <v>107</v>
      </c>
      <c r="C50" s="70"/>
      <c r="D50" s="113">
        <v>45388</v>
      </c>
      <c r="E50" s="114" t="s">
        <v>108</v>
      </c>
      <c r="F50" s="114">
        <v>10752</v>
      </c>
      <c r="G50" s="70" t="s">
        <v>109</v>
      </c>
    </row>
    <row r="51" spans="1:7">
      <c r="A51" s="107">
        <v>2100112500085</v>
      </c>
      <c r="B51" s="108" t="s">
        <v>107</v>
      </c>
      <c r="C51" s="70"/>
      <c r="D51" s="109">
        <v>45388</v>
      </c>
      <c r="E51" s="110" t="s">
        <v>108</v>
      </c>
      <c r="F51" s="110">
        <v>7168</v>
      </c>
      <c r="G51" s="70" t="s">
        <v>109</v>
      </c>
    </row>
    <row r="52" s="38" customFormat="1" spans="1:7">
      <c r="A52" s="107">
        <v>2100112500084</v>
      </c>
      <c r="B52" s="108" t="s">
        <v>107</v>
      </c>
      <c r="C52" s="70"/>
      <c r="D52" s="109">
        <v>45388</v>
      </c>
      <c r="E52" s="110" t="s">
        <v>108</v>
      </c>
      <c r="F52" s="110">
        <v>26880</v>
      </c>
      <c r="G52" s="70" t="s">
        <v>109</v>
      </c>
    </row>
    <row r="53" spans="1:7">
      <c r="A53" s="107">
        <v>2100112500082</v>
      </c>
      <c r="B53" s="108" t="s">
        <v>107</v>
      </c>
      <c r="C53" s="70"/>
      <c r="D53" s="109">
        <v>45388</v>
      </c>
      <c r="E53" s="110" t="s">
        <v>108</v>
      </c>
      <c r="F53" s="110">
        <v>8960</v>
      </c>
      <c r="G53" s="70" t="s">
        <v>109</v>
      </c>
    </row>
    <row r="54" spans="1:7">
      <c r="A54" s="107">
        <v>2100112500080</v>
      </c>
      <c r="B54" s="108" t="s">
        <v>107</v>
      </c>
      <c r="C54" s="70"/>
      <c r="D54" s="109">
        <v>45388</v>
      </c>
      <c r="E54" s="110" t="s">
        <v>108</v>
      </c>
      <c r="F54" s="110">
        <v>17920</v>
      </c>
      <c r="G54" s="70" t="s">
        <v>109</v>
      </c>
    </row>
    <row r="55" spans="1:7">
      <c r="A55" s="107">
        <v>2100112500079</v>
      </c>
      <c r="B55" s="108" t="s">
        <v>107</v>
      </c>
      <c r="C55" s="70"/>
      <c r="D55" s="109">
        <v>45388</v>
      </c>
      <c r="E55" s="110" t="s">
        <v>108</v>
      </c>
      <c r="F55" s="110">
        <v>17920</v>
      </c>
      <c r="G55" s="70" t="s">
        <v>109</v>
      </c>
    </row>
    <row r="56" spans="1:7">
      <c r="A56" s="115" t="s">
        <v>110</v>
      </c>
      <c r="B56" s="115" t="s">
        <v>7</v>
      </c>
      <c r="C56" s="70"/>
      <c r="D56" s="116">
        <v>45390</v>
      </c>
      <c r="E56" s="115" t="s">
        <v>111</v>
      </c>
      <c r="F56" s="117">
        <v>3006</v>
      </c>
      <c r="G56" s="70" t="s">
        <v>109</v>
      </c>
    </row>
    <row r="57" spans="4:6">
      <c r="D57" s="118"/>
      <c r="F57" s="68">
        <f>SUM(F2:F56)</f>
        <v>168676</v>
      </c>
    </row>
    <row r="58" spans="4:7">
      <c r="D58" s="118"/>
      <c r="F58" s="68">
        <f>1015-180</f>
        <v>835</v>
      </c>
      <c r="G58" s="68" t="s">
        <v>112</v>
      </c>
    </row>
    <row r="59" spans="4:7">
      <c r="D59" s="118"/>
      <c r="F59" s="68">
        <f>11770-10500</f>
        <v>1270</v>
      </c>
      <c r="G59" s="75" t="s">
        <v>113</v>
      </c>
    </row>
    <row r="60" spans="4:6">
      <c r="D60" s="118"/>
      <c r="F60" s="119">
        <f>SUM(F57:F59)</f>
        <v>170781</v>
      </c>
    </row>
    <row r="61" s="83" customFormat="1" spans="1:7">
      <c r="A61" s="120"/>
      <c r="B61" s="120"/>
      <c r="C61" s="120"/>
      <c r="D61" s="121"/>
      <c r="E61" s="120"/>
      <c r="F61" s="122"/>
      <c r="G61" s="120"/>
    </row>
    <row r="62" s="83" customFormat="1" spans="1:7">
      <c r="A62" s="120"/>
      <c r="B62" s="120"/>
      <c r="C62" s="120"/>
      <c r="D62" s="121"/>
      <c r="E62" s="120"/>
      <c r="F62" s="122"/>
      <c r="G62" s="120"/>
    </row>
    <row r="63" s="83" customFormat="1" spans="1:7">
      <c r="A63" s="120"/>
      <c r="B63" s="120"/>
      <c r="C63" s="120"/>
      <c r="D63" s="121"/>
      <c r="E63" s="120"/>
      <c r="F63" s="122"/>
      <c r="G63" s="120"/>
    </row>
    <row r="64" ht="15.75" spans="1:7">
      <c r="A64" s="123" t="s">
        <v>114</v>
      </c>
      <c r="B64" s="123" t="s">
        <v>7</v>
      </c>
      <c r="C64" s="124">
        <v>45378</v>
      </c>
      <c r="E64" s="123" t="s">
        <v>115</v>
      </c>
      <c r="F64" s="125">
        <v>651</v>
      </c>
      <c r="G64" s="126" t="s">
        <v>116</v>
      </c>
    </row>
    <row r="65" spans="4:4">
      <c r="D65" s="118"/>
    </row>
    <row r="66" spans="4:4">
      <c r="D66" s="118"/>
    </row>
    <row r="67" spans="4:4">
      <c r="D67" s="118"/>
    </row>
    <row r="68" spans="4:4">
      <c r="D68" s="118"/>
    </row>
    <row r="69" spans="4:4">
      <c r="D69" s="118"/>
    </row>
    <row r="70" spans="4:4">
      <c r="D70" s="118"/>
    </row>
    <row r="71" spans="4:4">
      <c r="D71" s="118"/>
    </row>
    <row r="72" spans="4:4">
      <c r="D72" s="118"/>
    </row>
    <row r="73" spans="4:4">
      <c r="D73" s="118"/>
    </row>
    <row r="74" spans="4:4">
      <c r="D74" s="118"/>
    </row>
    <row r="75" spans="4:4">
      <c r="D75" s="118"/>
    </row>
    <row r="76" spans="4:4">
      <c r="D76" s="118"/>
    </row>
    <row r="77" spans="4:4">
      <c r="D77" s="118"/>
    </row>
    <row r="78" spans="4:4">
      <c r="D78" s="118"/>
    </row>
    <row r="79" spans="4:4">
      <c r="D79" s="118"/>
    </row>
    <row r="80" spans="4:4">
      <c r="D80" s="118"/>
    </row>
    <row r="81" spans="4:4">
      <c r="D81" s="118"/>
    </row>
    <row r="82" spans="4:4">
      <c r="D82" s="118"/>
    </row>
    <row r="83" spans="4:4">
      <c r="D83" s="118"/>
    </row>
    <row r="84" spans="4:4">
      <c r="D84" s="118"/>
    </row>
    <row r="85" spans="4:4">
      <c r="D85" s="118"/>
    </row>
    <row r="86" spans="4:4">
      <c r="D86" s="118"/>
    </row>
    <row r="87" spans="4:4">
      <c r="D87" s="118"/>
    </row>
  </sheetData>
  <autoFilter ref="A1:G62">
    <sortState ref="A1:G62">
      <sortCondition ref="F1" sortBy="fontColor" dxfId="0"/>
    </sortState>
    <extLst/>
  </autoFilter>
  <conditionalFormatting sqref="A1">
    <cfRule type="duplicateValues" dxfId="1" priority="16"/>
    <cfRule type="duplicateValues" dxfId="1" priority="15"/>
    <cfRule type="duplicateValues" dxfId="1" priority="14"/>
    <cfRule type="duplicateValues" dxfId="1" priority="13"/>
    <cfRule type="duplicateValues" dxfId="1" priority="12"/>
    <cfRule type="duplicateValues" dxfId="1" priority="11"/>
  </conditionalFormatting>
  <conditionalFormatting sqref="A64">
    <cfRule type="duplicateValues" dxfId="1" priority="1"/>
    <cfRule type="duplicateValues" dxfId="1" priority="2"/>
  </conditionalFormatting>
  <conditionalFormatting sqref="A2:A6">
    <cfRule type="duplicateValues" dxfId="1" priority="18"/>
    <cfRule type="duplicateValues" dxfId="1" priority="17"/>
  </conditionalFormatting>
  <conditionalFormatting sqref="A1:A63 A65:A1048576">
    <cfRule type="duplicateValues" dxfId="1" priority="5"/>
    <cfRule type="duplicateValues" dxfId="2" priority="6"/>
    <cfRule type="duplicateValues" dxfId="3" priority="7"/>
    <cfRule type="duplicateValues" dxfId="1" priority="8"/>
    <cfRule type="duplicateValues" dxfId="1" priority="9"/>
    <cfRule type="duplicateValues" dxfId="1" priority="10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opLeftCell="A47" workbookViewId="0">
      <selection activeCell="C62" sqref="C62"/>
    </sheetView>
  </sheetViews>
  <sheetFormatPr defaultColWidth="9.14285714285714" defaultRowHeight="15" outlineLevelCol="7"/>
  <cols>
    <col min="1" max="1" width="18.5714285714286" style="42" customWidth="1"/>
    <col min="2" max="3" width="9.14285714285714" style="42"/>
    <col min="4" max="4" width="14.2857142857143" style="42" customWidth="1"/>
    <col min="5" max="5" width="47" style="42" customWidth="1"/>
    <col min="6" max="6" width="9.28571428571429" style="42" customWidth="1"/>
    <col min="7" max="7" width="69.7142857142857" style="42" customWidth="1"/>
    <col min="8" max="16384" width="9.14285714285714" style="42"/>
  </cols>
  <sheetData>
    <row r="1" ht="15.75" spans="1:7">
      <c r="A1" s="67" t="s">
        <v>0</v>
      </c>
      <c r="B1" s="67" t="s">
        <v>1</v>
      </c>
      <c r="C1" s="67" t="s">
        <v>2</v>
      </c>
      <c r="D1" s="67" t="s">
        <v>3</v>
      </c>
      <c r="E1" s="67" t="s">
        <v>4</v>
      </c>
      <c r="F1" s="67" t="s">
        <v>5</v>
      </c>
      <c r="G1" s="68"/>
    </row>
    <row r="2" ht="15.75" spans="1:8">
      <c r="A2" s="69" t="s">
        <v>117</v>
      </c>
      <c r="B2" s="69" t="s">
        <v>118</v>
      </c>
      <c r="C2" s="69" t="s">
        <v>119</v>
      </c>
      <c r="D2" s="69" t="s">
        <v>120</v>
      </c>
      <c r="E2" s="69" t="s">
        <v>108</v>
      </c>
      <c r="F2" s="69">
        <v>17920</v>
      </c>
      <c r="G2" s="70" t="s">
        <v>121</v>
      </c>
      <c r="H2" s="71"/>
    </row>
    <row r="3" ht="15.75" spans="1:8">
      <c r="A3" s="69" t="s">
        <v>122</v>
      </c>
      <c r="B3" s="69" t="s">
        <v>118</v>
      </c>
      <c r="C3" s="69" t="s">
        <v>119</v>
      </c>
      <c r="D3" s="69" t="s">
        <v>120</v>
      </c>
      <c r="E3" s="69" t="s">
        <v>108</v>
      </c>
      <c r="F3" s="69">
        <v>17920</v>
      </c>
      <c r="G3" s="70" t="s">
        <v>121</v>
      </c>
      <c r="H3" s="71"/>
    </row>
    <row r="4" ht="15.75" spans="1:8">
      <c r="A4" s="69" t="s">
        <v>123</v>
      </c>
      <c r="B4" s="69" t="s">
        <v>118</v>
      </c>
      <c r="C4" s="69" t="s">
        <v>119</v>
      </c>
      <c r="D4" s="69" t="s">
        <v>120</v>
      </c>
      <c r="E4" s="69" t="s">
        <v>108</v>
      </c>
      <c r="F4" s="69">
        <v>15411</v>
      </c>
      <c r="G4" s="70" t="s">
        <v>121</v>
      </c>
      <c r="H4" s="71"/>
    </row>
    <row r="5" ht="15.75" spans="1:8">
      <c r="A5" s="69" t="s">
        <v>124</v>
      </c>
      <c r="B5" s="69" t="s">
        <v>118</v>
      </c>
      <c r="C5" s="69" t="s">
        <v>119</v>
      </c>
      <c r="D5" s="69" t="s">
        <v>120</v>
      </c>
      <c r="E5" s="69" t="s">
        <v>108</v>
      </c>
      <c r="F5" s="69">
        <v>8960</v>
      </c>
      <c r="G5" s="70" t="s">
        <v>121</v>
      </c>
      <c r="H5" s="71"/>
    </row>
    <row r="6" ht="15.75" spans="1:8">
      <c r="A6" s="69" t="s">
        <v>125</v>
      </c>
      <c r="B6" s="69" t="s">
        <v>118</v>
      </c>
      <c r="C6" s="69" t="s">
        <v>119</v>
      </c>
      <c r="D6" s="69" t="s">
        <v>120</v>
      </c>
      <c r="E6" s="69" t="s">
        <v>108</v>
      </c>
      <c r="F6" s="69">
        <v>10752</v>
      </c>
      <c r="G6" s="70" t="s">
        <v>121</v>
      </c>
      <c r="H6" s="71"/>
    </row>
    <row r="7" ht="15.75" spans="1:8">
      <c r="A7" s="69" t="s">
        <v>126</v>
      </c>
      <c r="B7" s="69" t="s">
        <v>118</v>
      </c>
      <c r="C7" s="69" t="s">
        <v>119</v>
      </c>
      <c r="D7" s="69" t="s">
        <v>120</v>
      </c>
      <c r="E7" s="69" t="s">
        <v>108</v>
      </c>
      <c r="F7" s="69">
        <v>26880</v>
      </c>
      <c r="G7" s="70" t="s">
        <v>121</v>
      </c>
      <c r="H7" s="71"/>
    </row>
    <row r="8" ht="15.75" spans="1:8">
      <c r="A8" s="69" t="s">
        <v>127</v>
      </c>
      <c r="B8" s="69" t="s">
        <v>118</v>
      </c>
      <c r="C8" s="69" t="s">
        <v>119</v>
      </c>
      <c r="D8" s="69" t="s">
        <v>120</v>
      </c>
      <c r="E8" s="69" t="s">
        <v>108</v>
      </c>
      <c r="F8" s="69">
        <v>7168</v>
      </c>
      <c r="G8" s="70" t="s">
        <v>121</v>
      </c>
      <c r="H8" s="71"/>
    </row>
    <row r="9" ht="15.75" spans="1:8">
      <c r="A9" s="69" t="s">
        <v>128</v>
      </c>
      <c r="B9" s="69" t="s">
        <v>118</v>
      </c>
      <c r="C9" s="69" t="s">
        <v>119</v>
      </c>
      <c r="D9" s="69" t="s">
        <v>120</v>
      </c>
      <c r="E9" s="69" t="s">
        <v>108</v>
      </c>
      <c r="F9" s="69">
        <v>10752</v>
      </c>
      <c r="G9" s="70" t="s">
        <v>121</v>
      </c>
      <c r="H9" s="71"/>
    </row>
    <row r="10" ht="15.75" spans="1:8">
      <c r="A10" s="69" t="s">
        <v>110</v>
      </c>
      <c r="B10" s="69" t="s">
        <v>7</v>
      </c>
      <c r="C10" s="69" t="s">
        <v>129</v>
      </c>
      <c r="D10" s="69" t="s">
        <v>130</v>
      </c>
      <c r="E10" s="69" t="s">
        <v>111</v>
      </c>
      <c r="F10" s="69">
        <v>3006</v>
      </c>
      <c r="G10" s="70" t="s">
        <v>121</v>
      </c>
      <c r="H10" s="71"/>
    </row>
    <row r="11" ht="15.75" spans="1:8">
      <c r="A11" s="72" t="s">
        <v>73</v>
      </c>
      <c r="B11" s="72" t="s">
        <v>7</v>
      </c>
      <c r="C11" s="72" t="s">
        <v>129</v>
      </c>
      <c r="D11" s="72" t="s">
        <v>131</v>
      </c>
      <c r="E11" s="72" t="s">
        <v>74</v>
      </c>
      <c r="F11" s="72">
        <v>600</v>
      </c>
      <c r="G11" s="73" t="s">
        <v>49</v>
      </c>
      <c r="H11" s="71"/>
    </row>
    <row r="12" ht="15.75" spans="1:8">
      <c r="A12" s="72" t="s">
        <v>65</v>
      </c>
      <c r="B12" s="72" t="s">
        <v>7</v>
      </c>
      <c r="C12" s="72" t="s">
        <v>129</v>
      </c>
      <c r="D12" s="72" t="s">
        <v>132</v>
      </c>
      <c r="E12" s="72" t="s">
        <v>66</v>
      </c>
      <c r="F12" s="72">
        <v>1654</v>
      </c>
      <c r="G12" s="73" t="s">
        <v>49</v>
      </c>
      <c r="H12" s="71"/>
    </row>
    <row r="13" ht="15.75" spans="1:8">
      <c r="A13" s="72" t="s">
        <v>99</v>
      </c>
      <c r="B13" s="72" t="s">
        <v>7</v>
      </c>
      <c r="C13" s="72" t="s">
        <v>129</v>
      </c>
      <c r="D13" s="72" t="s">
        <v>133</v>
      </c>
      <c r="E13" s="72" t="s">
        <v>100</v>
      </c>
      <c r="F13" s="72">
        <v>1174</v>
      </c>
      <c r="G13" s="73" t="s">
        <v>49</v>
      </c>
      <c r="H13" s="71"/>
    </row>
    <row r="14" ht="15.75" spans="1:8">
      <c r="A14" s="72" t="s">
        <v>50</v>
      </c>
      <c r="B14" s="72" t="s">
        <v>7</v>
      </c>
      <c r="C14" s="72" t="s">
        <v>129</v>
      </c>
      <c r="D14" s="72" t="s">
        <v>134</v>
      </c>
      <c r="E14" s="72" t="s">
        <v>51</v>
      </c>
      <c r="F14" s="72">
        <v>1268</v>
      </c>
      <c r="G14" s="73" t="s">
        <v>49</v>
      </c>
      <c r="H14" s="71"/>
    </row>
    <row r="15" ht="15.75" spans="1:8">
      <c r="A15" s="72" t="s">
        <v>89</v>
      </c>
      <c r="B15" s="72" t="s">
        <v>7</v>
      </c>
      <c r="C15" s="72" t="s">
        <v>129</v>
      </c>
      <c r="D15" s="72" t="s">
        <v>131</v>
      </c>
      <c r="E15" s="72" t="s">
        <v>90</v>
      </c>
      <c r="F15" s="72">
        <v>532</v>
      </c>
      <c r="G15" s="73" t="s">
        <v>49</v>
      </c>
      <c r="H15" s="71"/>
    </row>
    <row r="16" ht="15.75" spans="1:8">
      <c r="A16" s="72" t="s">
        <v>87</v>
      </c>
      <c r="B16" s="72" t="s">
        <v>7</v>
      </c>
      <c r="C16" s="72" t="s">
        <v>129</v>
      </c>
      <c r="D16" s="72" t="s">
        <v>133</v>
      </c>
      <c r="E16" s="72" t="s">
        <v>88</v>
      </c>
      <c r="F16" s="72">
        <v>400</v>
      </c>
      <c r="G16" s="73" t="s">
        <v>49</v>
      </c>
      <c r="H16" s="71"/>
    </row>
    <row r="17" ht="15.75" spans="1:8">
      <c r="A17" s="72" t="s">
        <v>101</v>
      </c>
      <c r="B17" s="72" t="s">
        <v>7</v>
      </c>
      <c r="C17" s="72" t="s">
        <v>129</v>
      </c>
      <c r="D17" s="72" t="s">
        <v>133</v>
      </c>
      <c r="E17" s="72" t="s">
        <v>102</v>
      </c>
      <c r="F17" s="72">
        <v>1116</v>
      </c>
      <c r="G17" s="73" t="s">
        <v>49</v>
      </c>
      <c r="H17" s="71"/>
    </row>
    <row r="18" ht="15.75" spans="1:8">
      <c r="A18" s="72" t="s">
        <v>56</v>
      </c>
      <c r="B18" s="72" t="s">
        <v>7</v>
      </c>
      <c r="C18" s="72" t="s">
        <v>129</v>
      </c>
      <c r="D18" s="72" t="s">
        <v>135</v>
      </c>
      <c r="E18" s="72" t="s">
        <v>57</v>
      </c>
      <c r="F18" s="72">
        <v>2799</v>
      </c>
      <c r="G18" s="73" t="s">
        <v>49</v>
      </c>
      <c r="H18" s="71"/>
    </row>
    <row r="19" ht="15.75" spans="1:8">
      <c r="A19" s="72" t="s">
        <v>67</v>
      </c>
      <c r="B19" s="72" t="s">
        <v>7</v>
      </c>
      <c r="C19" s="72" t="s">
        <v>129</v>
      </c>
      <c r="D19" s="72" t="s">
        <v>132</v>
      </c>
      <c r="E19" s="72" t="s">
        <v>68</v>
      </c>
      <c r="F19" s="72">
        <v>473</v>
      </c>
      <c r="G19" s="73" t="s">
        <v>49</v>
      </c>
      <c r="H19" s="71"/>
    </row>
    <row r="20" ht="15.75" spans="1:8">
      <c r="A20" s="72" t="s">
        <v>75</v>
      </c>
      <c r="B20" s="72" t="s">
        <v>7</v>
      </c>
      <c r="C20" s="72" t="s">
        <v>129</v>
      </c>
      <c r="D20" s="72" t="s">
        <v>136</v>
      </c>
      <c r="E20" s="72" t="s">
        <v>76</v>
      </c>
      <c r="F20" s="72">
        <v>168</v>
      </c>
      <c r="G20" s="73" t="s">
        <v>49</v>
      </c>
      <c r="H20" s="71"/>
    </row>
    <row r="21" ht="15.75" spans="1:8">
      <c r="A21" s="72" t="s">
        <v>85</v>
      </c>
      <c r="B21" s="72" t="s">
        <v>7</v>
      </c>
      <c r="C21" s="72" t="s">
        <v>129</v>
      </c>
      <c r="D21" s="72" t="s">
        <v>130</v>
      </c>
      <c r="E21" s="72" t="s">
        <v>86</v>
      </c>
      <c r="F21" s="72">
        <v>800</v>
      </c>
      <c r="G21" s="73" t="s">
        <v>49</v>
      </c>
      <c r="H21" s="71"/>
    </row>
    <row r="22" ht="15.75" spans="1:8">
      <c r="A22" s="72" t="s">
        <v>79</v>
      </c>
      <c r="B22" s="72" t="s">
        <v>7</v>
      </c>
      <c r="C22" s="72" t="s">
        <v>129</v>
      </c>
      <c r="D22" s="72" t="s">
        <v>130</v>
      </c>
      <c r="E22" s="72" t="s">
        <v>80</v>
      </c>
      <c r="F22" s="72">
        <v>1640</v>
      </c>
      <c r="G22" s="73" t="s">
        <v>49</v>
      </c>
      <c r="H22" s="71"/>
    </row>
    <row r="23" ht="15.75" spans="1:8">
      <c r="A23" s="72" t="s">
        <v>69</v>
      </c>
      <c r="B23" s="72" t="s">
        <v>7</v>
      </c>
      <c r="C23" s="72" t="s">
        <v>129</v>
      </c>
      <c r="D23" s="72" t="s">
        <v>132</v>
      </c>
      <c r="E23" s="72" t="s">
        <v>70</v>
      </c>
      <c r="F23" s="72">
        <v>402</v>
      </c>
      <c r="G23" s="73" t="s">
        <v>49</v>
      </c>
      <c r="H23" s="71"/>
    </row>
    <row r="24" ht="15.75" spans="1:8">
      <c r="A24" s="72" t="s">
        <v>97</v>
      </c>
      <c r="B24" s="72" t="s">
        <v>7</v>
      </c>
      <c r="C24" s="72" t="s">
        <v>129</v>
      </c>
      <c r="D24" s="72" t="s">
        <v>131</v>
      </c>
      <c r="E24" s="72" t="s">
        <v>98</v>
      </c>
      <c r="F24" s="72">
        <v>281</v>
      </c>
      <c r="G24" s="73" t="s">
        <v>49</v>
      </c>
      <c r="H24" s="71"/>
    </row>
    <row r="25" ht="15.75" spans="1:8">
      <c r="A25" s="72" t="s">
        <v>52</v>
      </c>
      <c r="B25" s="72" t="s">
        <v>7</v>
      </c>
      <c r="C25" s="72" t="s">
        <v>129</v>
      </c>
      <c r="D25" s="72" t="s">
        <v>137</v>
      </c>
      <c r="E25" s="72" t="s">
        <v>53</v>
      </c>
      <c r="F25" s="72">
        <v>3276</v>
      </c>
      <c r="G25" s="73" t="s">
        <v>49</v>
      </c>
      <c r="H25" s="71"/>
    </row>
    <row r="26" ht="15.75" spans="1:8">
      <c r="A26" s="72" t="s">
        <v>47</v>
      </c>
      <c r="B26" s="72" t="s">
        <v>7</v>
      </c>
      <c r="C26" s="72" t="s">
        <v>129</v>
      </c>
      <c r="D26" s="72" t="s">
        <v>138</v>
      </c>
      <c r="E26" s="72" t="s">
        <v>48</v>
      </c>
      <c r="F26" s="72">
        <v>1342</v>
      </c>
      <c r="G26" s="73" t="s">
        <v>49</v>
      </c>
      <c r="H26" s="71"/>
    </row>
    <row r="27" ht="15.75" spans="1:8">
      <c r="A27" s="72" t="s">
        <v>63</v>
      </c>
      <c r="B27" s="72" t="s">
        <v>7</v>
      </c>
      <c r="C27" s="72" t="s">
        <v>129</v>
      </c>
      <c r="D27" s="72" t="s">
        <v>132</v>
      </c>
      <c r="E27" s="72" t="s">
        <v>64</v>
      </c>
      <c r="F27" s="72">
        <v>581</v>
      </c>
      <c r="G27" s="73" t="s">
        <v>49</v>
      </c>
      <c r="H27" s="71"/>
    </row>
    <row r="28" ht="15.75" spans="1:8">
      <c r="A28" s="72" t="s">
        <v>54</v>
      </c>
      <c r="B28" s="72" t="s">
        <v>7</v>
      </c>
      <c r="C28" s="72" t="s">
        <v>129</v>
      </c>
      <c r="D28" s="72" t="s">
        <v>132</v>
      </c>
      <c r="E28" s="72" t="s">
        <v>55</v>
      </c>
      <c r="F28" s="72">
        <v>493</v>
      </c>
      <c r="G28" s="73" t="s">
        <v>49</v>
      </c>
      <c r="H28" s="71"/>
    </row>
    <row r="29" ht="15.75" spans="1:8">
      <c r="A29" s="72" t="s">
        <v>62</v>
      </c>
      <c r="B29" s="72" t="s">
        <v>7</v>
      </c>
      <c r="C29" s="72" t="s">
        <v>129</v>
      </c>
      <c r="D29" s="72" t="s">
        <v>132</v>
      </c>
      <c r="E29" s="72" t="s">
        <v>11</v>
      </c>
      <c r="F29" s="72">
        <v>232</v>
      </c>
      <c r="G29" s="73" t="s">
        <v>49</v>
      </c>
      <c r="H29" s="71"/>
    </row>
    <row r="30" ht="15.75" spans="1:8">
      <c r="A30" s="72" t="s">
        <v>83</v>
      </c>
      <c r="B30" s="72" t="s">
        <v>7</v>
      </c>
      <c r="C30" s="72" t="s">
        <v>129</v>
      </c>
      <c r="D30" s="72" t="s">
        <v>139</v>
      </c>
      <c r="E30" s="72" t="s">
        <v>84</v>
      </c>
      <c r="F30" s="72">
        <v>168</v>
      </c>
      <c r="G30" s="73" t="s">
        <v>49</v>
      </c>
      <c r="H30" s="71"/>
    </row>
    <row r="31" ht="15.75" spans="1:7">
      <c r="A31" s="72" t="s">
        <v>91</v>
      </c>
      <c r="B31" s="72" t="s">
        <v>7</v>
      </c>
      <c r="C31" s="72" t="s">
        <v>129</v>
      </c>
      <c r="D31" s="72" t="s">
        <v>139</v>
      </c>
      <c r="E31" s="72" t="s">
        <v>92</v>
      </c>
      <c r="F31" s="72">
        <v>368</v>
      </c>
      <c r="G31" s="73" t="s">
        <v>49</v>
      </c>
    </row>
    <row r="32" s="66" customFormat="1" ht="15.75" spans="1:7">
      <c r="A32" s="72" t="s">
        <v>77</v>
      </c>
      <c r="B32" s="72" t="s">
        <v>7</v>
      </c>
      <c r="C32" s="72" t="s">
        <v>129</v>
      </c>
      <c r="D32" s="72" t="s">
        <v>140</v>
      </c>
      <c r="E32" s="72" t="s">
        <v>78</v>
      </c>
      <c r="F32" s="72">
        <v>548</v>
      </c>
      <c r="G32" s="73" t="s">
        <v>49</v>
      </c>
    </row>
    <row r="33" s="66" customFormat="1" ht="15.75" spans="1:7">
      <c r="A33" s="72" t="s">
        <v>60</v>
      </c>
      <c r="B33" s="72" t="s">
        <v>7</v>
      </c>
      <c r="C33" s="72" t="s">
        <v>129</v>
      </c>
      <c r="D33" s="72" t="s">
        <v>132</v>
      </c>
      <c r="E33" s="72" t="s">
        <v>61</v>
      </c>
      <c r="F33" s="72">
        <v>232</v>
      </c>
      <c r="G33" s="73" t="s">
        <v>49</v>
      </c>
    </row>
    <row r="34" s="66" customFormat="1" ht="15.75" spans="1:7">
      <c r="A34" s="72" t="s">
        <v>93</v>
      </c>
      <c r="B34" s="72" t="s">
        <v>7</v>
      </c>
      <c r="C34" s="72" t="s">
        <v>129</v>
      </c>
      <c r="D34" s="72" t="s">
        <v>133</v>
      </c>
      <c r="E34" s="72" t="s">
        <v>94</v>
      </c>
      <c r="F34" s="72">
        <v>716</v>
      </c>
      <c r="G34" s="73" t="s">
        <v>49</v>
      </c>
    </row>
    <row r="35" s="66" customFormat="1" ht="15.75" spans="1:7">
      <c r="A35" s="72" t="s">
        <v>58</v>
      </c>
      <c r="B35" s="72" t="s">
        <v>7</v>
      </c>
      <c r="C35" s="72" t="s">
        <v>129</v>
      </c>
      <c r="D35" s="72" t="s">
        <v>133</v>
      </c>
      <c r="E35" s="72" t="s">
        <v>59</v>
      </c>
      <c r="F35" s="72">
        <v>157</v>
      </c>
      <c r="G35" s="73" t="s">
        <v>49</v>
      </c>
    </row>
    <row r="36" s="66" customFormat="1" ht="15.75" spans="1:7">
      <c r="A36" s="72" t="s">
        <v>81</v>
      </c>
      <c r="B36" s="72" t="s">
        <v>7</v>
      </c>
      <c r="C36" s="72" t="s">
        <v>129</v>
      </c>
      <c r="D36" s="72" t="s">
        <v>130</v>
      </c>
      <c r="E36" s="72" t="s">
        <v>82</v>
      </c>
      <c r="F36" s="72">
        <v>422</v>
      </c>
      <c r="G36" s="73" t="s">
        <v>49</v>
      </c>
    </row>
    <row r="37" s="66" customFormat="1" ht="15.75" spans="1:7">
      <c r="A37" s="72" t="s">
        <v>103</v>
      </c>
      <c r="B37" s="72" t="s">
        <v>7</v>
      </c>
      <c r="C37" s="72" t="s">
        <v>129</v>
      </c>
      <c r="D37" s="72" t="s">
        <v>130</v>
      </c>
      <c r="E37" s="72" t="s">
        <v>76</v>
      </c>
      <c r="F37" s="72">
        <v>597</v>
      </c>
      <c r="G37" s="73" t="s">
        <v>49</v>
      </c>
    </row>
    <row r="38" s="66" customFormat="1" ht="15.75" spans="1:8">
      <c r="A38" s="72" t="s">
        <v>71</v>
      </c>
      <c r="B38" s="72" t="s">
        <v>7</v>
      </c>
      <c r="C38" s="72" t="s">
        <v>129</v>
      </c>
      <c r="D38" s="72" t="s">
        <v>141</v>
      </c>
      <c r="E38" s="72" t="s">
        <v>142</v>
      </c>
      <c r="F38" s="72">
        <v>180</v>
      </c>
      <c r="G38" s="73" t="s">
        <v>49</v>
      </c>
      <c r="H38" s="54" t="s">
        <v>112</v>
      </c>
    </row>
    <row r="39" s="66" customFormat="1" ht="15.75" spans="1:8">
      <c r="A39" s="72" t="s">
        <v>95</v>
      </c>
      <c r="B39" s="72" t="s">
        <v>7</v>
      </c>
      <c r="C39" s="72" t="s">
        <v>129</v>
      </c>
      <c r="D39" s="72" t="s">
        <v>143</v>
      </c>
      <c r="E39" s="74" t="s">
        <v>96</v>
      </c>
      <c r="F39" s="72">
        <v>10500</v>
      </c>
      <c r="G39" s="73" t="s">
        <v>49</v>
      </c>
      <c r="H39" s="75" t="s">
        <v>113</v>
      </c>
    </row>
    <row r="40" ht="15.75" spans="1:7">
      <c r="A40" s="67" t="s">
        <v>144</v>
      </c>
      <c r="B40" s="67" t="s">
        <v>118</v>
      </c>
      <c r="C40" s="67" t="s">
        <v>119</v>
      </c>
      <c r="D40" s="67" t="s">
        <v>139</v>
      </c>
      <c r="E40" s="67" t="s">
        <v>27</v>
      </c>
      <c r="F40" s="67">
        <v>168</v>
      </c>
      <c r="G40" s="76" t="s">
        <v>28</v>
      </c>
    </row>
    <row r="41" ht="15.75" spans="1:7">
      <c r="A41" s="67" t="s">
        <v>13</v>
      </c>
      <c r="B41" s="67" t="s">
        <v>7</v>
      </c>
      <c r="C41" s="67" t="s">
        <v>129</v>
      </c>
      <c r="D41" s="67" t="s">
        <v>145</v>
      </c>
      <c r="E41" s="67" t="s">
        <v>14</v>
      </c>
      <c r="F41" s="67">
        <v>2038</v>
      </c>
      <c r="G41" s="76" t="s">
        <v>15</v>
      </c>
    </row>
    <row r="42" ht="15.75" spans="1:7">
      <c r="A42" s="67" t="s">
        <v>19</v>
      </c>
      <c r="B42" s="67" t="s">
        <v>7</v>
      </c>
      <c r="C42" s="67" t="s">
        <v>129</v>
      </c>
      <c r="D42" s="67" t="s">
        <v>134</v>
      </c>
      <c r="E42" s="67" t="s">
        <v>20</v>
      </c>
      <c r="F42" s="67">
        <v>206</v>
      </c>
      <c r="G42" s="76" t="s">
        <v>21</v>
      </c>
    </row>
    <row r="43" ht="15.75" spans="1:7">
      <c r="A43" s="67" t="s">
        <v>16</v>
      </c>
      <c r="B43" s="67" t="s">
        <v>7</v>
      </c>
      <c r="C43" s="67" t="s">
        <v>129</v>
      </c>
      <c r="D43" s="67" t="s">
        <v>145</v>
      </c>
      <c r="E43" s="67" t="s">
        <v>17</v>
      </c>
      <c r="F43" s="67">
        <v>290</v>
      </c>
      <c r="G43" s="76" t="s">
        <v>18</v>
      </c>
    </row>
    <row r="44" ht="15.75" spans="1:7">
      <c r="A44" s="67" t="s">
        <v>25</v>
      </c>
      <c r="B44" s="67" t="s">
        <v>7</v>
      </c>
      <c r="C44" s="67" t="s">
        <v>129</v>
      </c>
      <c r="D44" s="67" t="s">
        <v>134</v>
      </c>
      <c r="E44" s="67" t="s">
        <v>26</v>
      </c>
      <c r="F44" s="67">
        <v>196</v>
      </c>
      <c r="G44" s="76" t="s">
        <v>24</v>
      </c>
    </row>
    <row r="45" ht="15.75" spans="1:7">
      <c r="A45" s="67" t="s">
        <v>10</v>
      </c>
      <c r="B45" s="67" t="s">
        <v>7</v>
      </c>
      <c r="C45" s="67" t="s">
        <v>129</v>
      </c>
      <c r="D45" s="67" t="s">
        <v>138</v>
      </c>
      <c r="E45" s="67" t="s">
        <v>11</v>
      </c>
      <c r="F45" s="67">
        <v>274</v>
      </c>
      <c r="G45" s="76" t="s">
        <v>12</v>
      </c>
    </row>
    <row r="46" ht="15.75" spans="1:7">
      <c r="A46" s="67" t="s">
        <v>6</v>
      </c>
      <c r="B46" s="67" t="s">
        <v>7</v>
      </c>
      <c r="C46" s="67" t="s">
        <v>129</v>
      </c>
      <c r="D46" s="67" t="s">
        <v>138</v>
      </c>
      <c r="E46" s="67" t="s">
        <v>8</v>
      </c>
      <c r="F46" s="67">
        <v>707</v>
      </c>
      <c r="G46" s="76" t="s">
        <v>9</v>
      </c>
    </row>
    <row r="47" ht="15.75" spans="1:7">
      <c r="A47" s="67" t="s">
        <v>22</v>
      </c>
      <c r="B47" s="67" t="s">
        <v>7</v>
      </c>
      <c r="C47" s="67" t="s">
        <v>129</v>
      </c>
      <c r="D47" s="67" t="s">
        <v>134</v>
      </c>
      <c r="E47" s="67" t="s">
        <v>23</v>
      </c>
      <c r="F47" s="67">
        <v>385</v>
      </c>
      <c r="G47" s="76" t="s">
        <v>24</v>
      </c>
    </row>
    <row r="48" ht="15.75" spans="1:7">
      <c r="A48" s="67" t="s">
        <v>29</v>
      </c>
      <c r="B48" s="67" t="s">
        <v>7</v>
      </c>
      <c r="C48" s="67" t="s">
        <v>129</v>
      </c>
      <c r="D48" s="67" t="s">
        <v>130</v>
      </c>
      <c r="E48" s="67" t="s">
        <v>30</v>
      </c>
      <c r="F48" s="67">
        <v>2069</v>
      </c>
      <c r="G48" s="76" t="s">
        <v>31</v>
      </c>
    </row>
    <row r="49" s="66" customFormat="1" ht="15.75" spans="1:7">
      <c r="A49" s="69" t="s">
        <v>104</v>
      </c>
      <c r="B49" s="69" t="s">
        <v>7</v>
      </c>
      <c r="C49" s="69" t="s">
        <v>129</v>
      </c>
      <c r="D49" s="69" t="s">
        <v>146</v>
      </c>
      <c r="E49" s="69" t="s">
        <v>105</v>
      </c>
      <c r="F49" s="69">
        <v>685</v>
      </c>
      <c r="G49" s="70" t="s">
        <v>147</v>
      </c>
    </row>
    <row r="50" s="38" customFormat="1" ht="15.75" spans="1:7">
      <c r="A50" s="77" t="s">
        <v>148</v>
      </c>
      <c r="B50" s="77" t="s">
        <v>118</v>
      </c>
      <c r="C50" s="77" t="s">
        <v>119</v>
      </c>
      <c r="D50" s="77" t="s">
        <v>149</v>
      </c>
      <c r="E50" s="77" t="s">
        <v>150</v>
      </c>
      <c r="F50" s="77">
        <v>745</v>
      </c>
      <c r="G50" s="65" t="s">
        <v>151</v>
      </c>
    </row>
    <row r="51" s="38" customFormat="1" ht="15.75" spans="1:7">
      <c r="A51" s="77" t="s">
        <v>152</v>
      </c>
      <c r="B51" s="77" t="s">
        <v>118</v>
      </c>
      <c r="C51" s="77" t="s">
        <v>119</v>
      </c>
      <c r="D51" s="77" t="s">
        <v>149</v>
      </c>
      <c r="E51" s="77" t="s">
        <v>153</v>
      </c>
      <c r="F51" s="77">
        <v>227</v>
      </c>
      <c r="G51" s="78" t="s">
        <v>154</v>
      </c>
    </row>
    <row r="52" spans="1:7">
      <c r="A52" s="68"/>
      <c r="B52" s="68"/>
      <c r="C52" s="68"/>
      <c r="D52" s="68"/>
      <c r="E52" s="68"/>
      <c r="F52" s="79">
        <f>SUM(F2:F51)</f>
        <v>159878</v>
      </c>
      <c r="G52" s="68"/>
    </row>
    <row r="53" spans="1:7">
      <c r="A53" s="68"/>
      <c r="B53" s="68"/>
      <c r="C53" s="68"/>
      <c r="D53" s="68"/>
      <c r="E53" s="68"/>
      <c r="F53" s="80">
        <f>1015-180</f>
        <v>835</v>
      </c>
      <c r="G53" s="80" t="s">
        <v>112</v>
      </c>
    </row>
    <row r="54" spans="1:7">
      <c r="A54" s="68"/>
      <c r="B54" s="68"/>
      <c r="C54" s="68"/>
      <c r="D54" s="68"/>
      <c r="E54" s="68"/>
      <c r="F54" s="80">
        <f>11770-10500</f>
        <v>1270</v>
      </c>
      <c r="G54" s="81" t="s">
        <v>113</v>
      </c>
    </row>
    <row r="55" spans="1:7">
      <c r="A55" s="68"/>
      <c r="B55" s="68"/>
      <c r="C55" s="68"/>
      <c r="D55" s="68"/>
      <c r="E55" s="68"/>
      <c r="F55" s="68">
        <f>SUM(F52:F54)</f>
        <v>161983</v>
      </c>
      <c r="G55" s="68"/>
    </row>
    <row r="57" spans="4:5">
      <c r="D57" s="42">
        <f>700+831+1443</f>
        <v>2974</v>
      </c>
      <c r="E57" s="82" t="s">
        <v>155</v>
      </c>
    </row>
    <row r="58" spans="5:5">
      <c r="E58" s="82" t="s">
        <v>156</v>
      </c>
    </row>
    <row r="59" spans="5:5">
      <c r="E59" s="82" t="s">
        <v>157</v>
      </c>
    </row>
    <row r="60" spans="5:5">
      <c r="E60" s="82" t="s">
        <v>158</v>
      </c>
    </row>
    <row r="61" spans="5:5">
      <c r="E61" s="82" t="s">
        <v>159</v>
      </c>
    </row>
    <row r="62" spans="5:5">
      <c r="E62" s="82" t="s">
        <v>154</v>
      </c>
    </row>
  </sheetData>
  <autoFilter ref="A1:G55">
    <sortState ref="A1:G55">
      <sortCondition ref="E1" sortBy="fontColor" dxfId="4"/>
    </sortState>
    <extLst/>
  </autoFilter>
  <conditionalFormatting sqref="A$1:A$1048576">
    <cfRule type="duplicateValues" dxfId="1" priority="9"/>
  </conditionalFormatting>
  <conditionalFormatting sqref="A31:A51">
    <cfRule type="duplicateValues" dxfId="1" priority="10"/>
    <cfRule type="duplicateValues" dxfId="2" priority="11"/>
    <cfRule type="duplicateValues" dxfId="3" priority="12"/>
    <cfRule type="duplicateValues" dxfId="1" priority="13"/>
    <cfRule type="duplicateValues" dxfId="1" priority="14"/>
    <cfRule type="duplicateValues" dxfId="1" priority="15"/>
  </conditionalFormatting>
  <hyperlinks>
    <hyperlink ref="E62" r:id="rId1" display="Reference No:0411161515" tooltip="https://mail.ponpurelogistics.com/callto:0411161515"/>
    <hyperlink ref="G51" r:id="rId1" display="Reference No:0411161515" tooltip="https://mail.ponpurelogistics.com/callto:0411161515"/>
  </hyperlink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F21" sqref="F21"/>
    </sheetView>
  </sheetViews>
  <sheetFormatPr defaultColWidth="9.14285714285714" defaultRowHeight="15" outlineLevelCol="6"/>
  <cols>
    <col min="1" max="1" width="16.2857142857143" customWidth="1"/>
    <col min="2" max="2" width="14.1428571428571" customWidth="1"/>
    <col min="3" max="3" width="9.57142857142857" customWidth="1"/>
    <col min="4" max="4" width="11.2857142857143" customWidth="1"/>
    <col min="5" max="5" width="30.5714285714286" customWidth="1"/>
    <col min="6" max="6" width="24.7142857142857" customWidth="1"/>
    <col min="7" max="7" width="36.8571428571429" customWidth="1"/>
  </cols>
  <sheetData>
    <row r="1" spans="1:7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54"/>
    </row>
    <row r="2" spans="1:6">
      <c r="A2" s="55" t="s">
        <v>41</v>
      </c>
      <c r="B2" s="55" t="s">
        <v>7</v>
      </c>
      <c r="C2" s="56"/>
      <c r="D2" s="57">
        <v>45391</v>
      </c>
      <c r="E2" s="55" t="s">
        <v>42</v>
      </c>
      <c r="F2" s="58">
        <v>235</v>
      </c>
    </row>
    <row r="3" spans="1:6">
      <c r="A3" s="55" t="s">
        <v>43</v>
      </c>
      <c r="B3" s="55" t="s">
        <v>7</v>
      </c>
      <c r="C3" s="56"/>
      <c r="D3" s="57">
        <v>45391</v>
      </c>
      <c r="E3" s="55" t="s">
        <v>44</v>
      </c>
      <c r="F3" s="58">
        <v>998</v>
      </c>
    </row>
    <row r="4" spans="1:6">
      <c r="A4" s="55" t="s">
        <v>45</v>
      </c>
      <c r="B4" s="55" t="s">
        <v>7</v>
      </c>
      <c r="C4" s="56"/>
      <c r="D4" s="57">
        <v>45391</v>
      </c>
      <c r="E4" s="55" t="s">
        <v>46</v>
      </c>
      <c r="F4" s="58">
        <v>200</v>
      </c>
    </row>
    <row r="5" spans="1:6">
      <c r="A5" s="55" t="s">
        <v>35</v>
      </c>
      <c r="B5" s="55" t="s">
        <v>7</v>
      </c>
      <c r="C5" s="56"/>
      <c r="D5" s="57">
        <v>45391</v>
      </c>
      <c r="E5" s="55" t="s">
        <v>36</v>
      </c>
      <c r="F5" s="58">
        <v>524</v>
      </c>
    </row>
    <row r="6" spans="1:6">
      <c r="A6" s="55" t="s">
        <v>39</v>
      </c>
      <c r="B6" s="55" t="s">
        <v>7</v>
      </c>
      <c r="C6" s="56"/>
      <c r="D6" s="57">
        <v>45391</v>
      </c>
      <c r="E6" s="55" t="s">
        <v>40</v>
      </c>
      <c r="F6" s="58">
        <v>605</v>
      </c>
    </row>
    <row r="7" spans="1:6">
      <c r="A7" s="55" t="s">
        <v>37</v>
      </c>
      <c r="B7" s="55" t="s">
        <v>7</v>
      </c>
      <c r="C7" s="56"/>
      <c r="D7" s="57">
        <v>45391</v>
      </c>
      <c r="E7" s="55" t="s">
        <v>38</v>
      </c>
      <c r="F7" s="58">
        <v>2800</v>
      </c>
    </row>
    <row r="8" s="52" customFormat="1" spans="1:7">
      <c r="A8" s="55" t="s">
        <v>160</v>
      </c>
      <c r="B8" s="55" t="s">
        <v>7</v>
      </c>
      <c r="C8" s="56"/>
      <c r="D8" s="57">
        <v>45392</v>
      </c>
      <c r="E8" s="55" t="s">
        <v>161</v>
      </c>
      <c r="F8" s="58">
        <v>420</v>
      </c>
      <c r="G8"/>
    </row>
    <row r="9" spans="1:6">
      <c r="A9" s="55" t="s">
        <v>162</v>
      </c>
      <c r="B9" s="55" t="s">
        <v>7</v>
      </c>
      <c r="C9" s="56"/>
      <c r="D9" s="57">
        <v>45392</v>
      </c>
      <c r="E9" s="55" t="s">
        <v>163</v>
      </c>
      <c r="F9" s="58">
        <v>3152</v>
      </c>
    </row>
    <row r="10" spans="1:6">
      <c r="A10" s="55" t="s">
        <v>164</v>
      </c>
      <c r="B10" s="55" t="s">
        <v>7</v>
      </c>
      <c r="C10" s="56"/>
      <c r="D10" s="57">
        <v>45392</v>
      </c>
      <c r="E10" s="55" t="s">
        <v>165</v>
      </c>
      <c r="F10" s="58">
        <v>998</v>
      </c>
    </row>
    <row r="11" spans="1:7">
      <c r="A11" s="59" t="s">
        <v>166</v>
      </c>
      <c r="B11" s="59" t="s">
        <v>7</v>
      </c>
      <c r="C11" s="15"/>
      <c r="D11" s="60">
        <v>45392</v>
      </c>
      <c r="E11" s="59" t="s">
        <v>105</v>
      </c>
      <c r="F11" s="61">
        <v>265</v>
      </c>
      <c r="G11" s="52" t="s">
        <v>121</v>
      </c>
    </row>
    <row r="12" s="53" customFormat="1" spans="1:7">
      <c r="A12" s="62" t="s">
        <v>167</v>
      </c>
      <c r="B12" s="62" t="s">
        <v>7</v>
      </c>
      <c r="C12" s="23"/>
      <c r="D12" s="63">
        <v>45392</v>
      </c>
      <c r="E12" s="62" t="s">
        <v>168</v>
      </c>
      <c r="F12" s="64">
        <v>277</v>
      </c>
      <c r="G12" s="53" t="s">
        <v>169</v>
      </c>
    </row>
    <row r="13" s="52" customFormat="1" spans="1:7">
      <c r="A13" s="59" t="s">
        <v>170</v>
      </c>
      <c r="B13" s="59" t="s">
        <v>7</v>
      </c>
      <c r="C13" s="15"/>
      <c r="D13" s="60">
        <v>45392</v>
      </c>
      <c r="E13" s="59" t="s">
        <v>171</v>
      </c>
      <c r="F13" s="61">
        <v>7744</v>
      </c>
      <c r="G13" s="52" t="s">
        <v>121</v>
      </c>
    </row>
    <row r="14" s="53" customFormat="1" spans="1:7">
      <c r="A14" s="62" t="s">
        <v>32</v>
      </c>
      <c r="B14" s="62" t="s">
        <v>7</v>
      </c>
      <c r="C14" s="23"/>
      <c r="D14" s="63">
        <v>45391</v>
      </c>
      <c r="E14" s="62" t="s">
        <v>33</v>
      </c>
      <c r="F14" s="64">
        <v>4408</v>
      </c>
      <c r="G14" s="65" t="s">
        <v>34</v>
      </c>
    </row>
  </sheetData>
  <autoFilter ref="A1:G14">
    <sortState ref="A1:G14">
      <sortCondition ref="F1" sortBy="cellColor" dxfId="5"/>
    </sortState>
    <extLst/>
  </autoFilter>
  <conditionalFormatting sqref="A1">
    <cfRule type="duplicateValues" dxfId="1" priority="8"/>
  </conditionalFormatting>
  <conditionalFormatting sqref="A$1:A$1048576">
    <cfRule type="duplicateValues" dxfId="1" priority="1"/>
  </conditionalFormatting>
  <conditionalFormatting sqref="A12:A14">
    <cfRule type="duplicateValues" dxfId="1" priority="2"/>
    <cfRule type="duplicateValues" dxfId="2" priority="3"/>
    <cfRule type="duplicateValues" dxfId="3" priority="4"/>
    <cfRule type="duplicateValues" dxfId="1" priority="5"/>
    <cfRule type="duplicateValues" dxfId="1" priority="6"/>
    <cfRule type="duplicateValues" dxfId="1" priority="7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topLeftCell="A40" workbookViewId="0">
      <selection activeCell="G66" sqref="G66"/>
    </sheetView>
  </sheetViews>
  <sheetFormatPr defaultColWidth="9.14285714285714" defaultRowHeight="15" outlineLevelCol="6"/>
  <cols>
    <col min="1" max="1" width="18.5714285714286" style="41" customWidth="1"/>
    <col min="2" max="2" width="9.28571428571429" style="41" customWidth="1"/>
    <col min="3" max="3" width="10.1428571428571" style="41" customWidth="1"/>
    <col min="4" max="4" width="10.2857142857143" style="41" customWidth="1"/>
    <col min="5" max="5" width="28.5714285714286" style="41" customWidth="1"/>
    <col min="6" max="6" width="10.4285714285714" style="41" customWidth="1"/>
    <col min="7" max="7" width="87.5714285714286" style="41" customWidth="1"/>
    <col min="8" max="16384" width="9.14285714285714" style="42"/>
  </cols>
  <sheetData>
    <row r="1" spans="1:7">
      <c r="A1" s="43" t="s">
        <v>0</v>
      </c>
      <c r="B1" s="43" t="s">
        <v>172</v>
      </c>
      <c r="C1" s="43" t="s">
        <v>1</v>
      </c>
      <c r="D1" s="43" t="s">
        <v>2</v>
      </c>
      <c r="E1" s="43" t="s">
        <v>3</v>
      </c>
      <c r="F1" s="43" t="s">
        <v>4</v>
      </c>
      <c r="G1" s="44"/>
    </row>
    <row r="2" s="38" customFormat="1" spans="1:7">
      <c r="A2" s="43" t="s">
        <v>160</v>
      </c>
      <c r="B2" s="43" t="s">
        <v>7</v>
      </c>
      <c r="C2" s="43" t="s">
        <v>129</v>
      </c>
      <c r="D2" s="43" t="s">
        <v>149</v>
      </c>
      <c r="E2" s="43" t="s">
        <v>161</v>
      </c>
      <c r="F2" s="45">
        <v>420</v>
      </c>
      <c r="G2" s="44" t="s">
        <v>173</v>
      </c>
    </row>
    <row r="3" s="38" customFormat="1" spans="1:7">
      <c r="A3" s="43" t="s">
        <v>37</v>
      </c>
      <c r="B3" s="43" t="s">
        <v>7</v>
      </c>
      <c r="C3" s="43" t="s">
        <v>129</v>
      </c>
      <c r="D3" s="43" t="s">
        <v>130</v>
      </c>
      <c r="E3" s="43" t="s">
        <v>38</v>
      </c>
      <c r="F3" s="45">
        <v>2800</v>
      </c>
      <c r="G3" s="44" t="s">
        <v>173</v>
      </c>
    </row>
    <row r="4" s="38" customFormat="1" spans="1:7">
      <c r="A4" s="43" t="s">
        <v>162</v>
      </c>
      <c r="B4" s="43" t="s">
        <v>7</v>
      </c>
      <c r="C4" s="43" t="s">
        <v>129</v>
      </c>
      <c r="D4" s="43" t="s">
        <v>174</v>
      </c>
      <c r="E4" s="43" t="s">
        <v>163</v>
      </c>
      <c r="F4" s="45">
        <v>3152</v>
      </c>
      <c r="G4" s="44" t="s">
        <v>173</v>
      </c>
    </row>
    <row r="5" s="38" customFormat="1" spans="1:7">
      <c r="A5" s="43" t="s">
        <v>35</v>
      </c>
      <c r="B5" s="43" t="s">
        <v>7</v>
      </c>
      <c r="C5" s="43" t="s">
        <v>129</v>
      </c>
      <c r="D5" s="43" t="s">
        <v>139</v>
      </c>
      <c r="E5" s="43" t="s">
        <v>36</v>
      </c>
      <c r="F5" s="45">
        <v>524</v>
      </c>
      <c r="G5" s="44" t="s">
        <v>173</v>
      </c>
    </row>
    <row r="6" s="38" customFormat="1" spans="1:7">
      <c r="A6" s="43" t="s">
        <v>39</v>
      </c>
      <c r="B6" s="43" t="s">
        <v>7</v>
      </c>
      <c r="C6" s="43" t="s">
        <v>129</v>
      </c>
      <c r="D6" s="43" t="s">
        <v>149</v>
      </c>
      <c r="E6" s="43" t="s">
        <v>40</v>
      </c>
      <c r="F6" s="45">
        <v>605</v>
      </c>
      <c r="G6" s="44" t="s">
        <v>173</v>
      </c>
    </row>
    <row r="7" spans="1:7">
      <c r="A7" s="43" t="s">
        <v>43</v>
      </c>
      <c r="B7" s="43" t="s">
        <v>7</v>
      </c>
      <c r="C7" s="43" t="s">
        <v>129</v>
      </c>
      <c r="D7" s="43" t="s">
        <v>120</v>
      </c>
      <c r="E7" s="43" t="s">
        <v>44</v>
      </c>
      <c r="F7" s="45">
        <v>998</v>
      </c>
      <c r="G7" s="44" t="s">
        <v>173</v>
      </c>
    </row>
    <row r="8" spans="1:7">
      <c r="A8" s="43" t="s">
        <v>45</v>
      </c>
      <c r="B8" s="43" t="s">
        <v>7</v>
      </c>
      <c r="C8" s="43" t="s">
        <v>129</v>
      </c>
      <c r="D8" s="43" t="s">
        <v>120</v>
      </c>
      <c r="E8" s="43" t="s">
        <v>46</v>
      </c>
      <c r="F8" s="45">
        <v>200</v>
      </c>
      <c r="G8" s="44" t="s">
        <v>173</v>
      </c>
    </row>
    <row r="9" spans="1:7">
      <c r="A9" s="43" t="s">
        <v>164</v>
      </c>
      <c r="B9" s="43" t="s">
        <v>7</v>
      </c>
      <c r="C9" s="43" t="s">
        <v>129</v>
      </c>
      <c r="D9" s="43" t="s">
        <v>149</v>
      </c>
      <c r="E9" s="43" t="s">
        <v>165</v>
      </c>
      <c r="F9" s="45">
        <v>998</v>
      </c>
      <c r="G9" s="44" t="s">
        <v>173</v>
      </c>
    </row>
    <row r="10" spans="1:7">
      <c r="A10" s="43" t="s">
        <v>41</v>
      </c>
      <c r="B10" s="43" t="s">
        <v>7</v>
      </c>
      <c r="C10" s="43" t="s">
        <v>129</v>
      </c>
      <c r="D10" s="43" t="s">
        <v>120</v>
      </c>
      <c r="E10" s="43" t="s">
        <v>42</v>
      </c>
      <c r="F10" s="45">
        <v>235</v>
      </c>
      <c r="G10" s="44" t="s">
        <v>173</v>
      </c>
    </row>
    <row r="11" spans="1:7">
      <c r="A11" s="43" t="s">
        <v>175</v>
      </c>
      <c r="B11" s="43" t="s">
        <v>7</v>
      </c>
      <c r="C11" s="43" t="s">
        <v>129</v>
      </c>
      <c r="D11" s="43" t="s">
        <v>149</v>
      </c>
      <c r="E11" s="43" t="s">
        <v>176</v>
      </c>
      <c r="F11" s="45">
        <v>1009</v>
      </c>
      <c r="G11" s="44" t="s">
        <v>173</v>
      </c>
    </row>
    <row r="12" s="39" customFormat="1" spans="1:7">
      <c r="A12" s="43" t="s">
        <v>177</v>
      </c>
      <c r="B12" s="43" t="s">
        <v>7</v>
      </c>
      <c r="C12" s="43" t="s">
        <v>129</v>
      </c>
      <c r="D12" s="43" t="s">
        <v>174</v>
      </c>
      <c r="E12" s="43" t="s">
        <v>176</v>
      </c>
      <c r="F12" s="45">
        <v>831</v>
      </c>
      <c r="G12" s="44" t="s">
        <v>173</v>
      </c>
    </row>
    <row r="13" spans="1:7">
      <c r="A13" s="43" t="s">
        <v>178</v>
      </c>
      <c r="B13" s="43" t="s">
        <v>7</v>
      </c>
      <c r="C13" s="43" t="s">
        <v>129</v>
      </c>
      <c r="D13" s="43" t="s">
        <v>174</v>
      </c>
      <c r="E13" s="43" t="s">
        <v>179</v>
      </c>
      <c r="F13" s="45">
        <v>423</v>
      </c>
      <c r="G13" s="44" t="s">
        <v>173</v>
      </c>
    </row>
    <row r="14" s="39" customFormat="1" spans="1:7">
      <c r="A14" s="43" t="s">
        <v>180</v>
      </c>
      <c r="B14" s="43" t="s">
        <v>7</v>
      </c>
      <c r="C14" s="43" t="s">
        <v>129</v>
      </c>
      <c r="D14" s="43" t="s">
        <v>139</v>
      </c>
      <c r="E14" s="43" t="s">
        <v>181</v>
      </c>
      <c r="F14" s="45">
        <v>432</v>
      </c>
      <c r="G14" s="44" t="s">
        <v>173</v>
      </c>
    </row>
    <row r="15" s="39" customFormat="1" spans="1:7">
      <c r="A15" s="43" t="s">
        <v>182</v>
      </c>
      <c r="B15" s="43" t="s">
        <v>7</v>
      </c>
      <c r="C15" s="43" t="s">
        <v>129</v>
      </c>
      <c r="D15" s="43" t="s">
        <v>149</v>
      </c>
      <c r="E15" s="43" t="s">
        <v>183</v>
      </c>
      <c r="F15" s="45">
        <v>700</v>
      </c>
      <c r="G15" s="44" t="s">
        <v>173</v>
      </c>
    </row>
    <row r="16" spans="1:7">
      <c r="A16" s="43" t="s">
        <v>184</v>
      </c>
      <c r="B16" s="43" t="s">
        <v>7</v>
      </c>
      <c r="C16" s="43" t="s">
        <v>129</v>
      </c>
      <c r="D16" s="43" t="s">
        <v>174</v>
      </c>
      <c r="E16" s="43" t="s">
        <v>185</v>
      </c>
      <c r="F16" s="45">
        <v>801</v>
      </c>
      <c r="G16" s="44" t="s">
        <v>173</v>
      </c>
    </row>
    <row r="17" spans="1:7">
      <c r="A17" s="43" t="s">
        <v>186</v>
      </c>
      <c r="B17" s="43" t="s">
        <v>7</v>
      </c>
      <c r="C17" s="43" t="s">
        <v>129</v>
      </c>
      <c r="D17" s="43" t="s">
        <v>174</v>
      </c>
      <c r="E17" s="43" t="s">
        <v>187</v>
      </c>
      <c r="F17" s="45">
        <v>1443</v>
      </c>
      <c r="G17" s="44" t="s">
        <v>173</v>
      </c>
    </row>
    <row r="18" spans="1:7">
      <c r="A18" s="43" t="s">
        <v>188</v>
      </c>
      <c r="B18" s="43" t="s">
        <v>7</v>
      </c>
      <c r="C18" s="43" t="s">
        <v>129</v>
      </c>
      <c r="D18" s="43" t="s">
        <v>189</v>
      </c>
      <c r="E18" s="43" t="s">
        <v>190</v>
      </c>
      <c r="F18" s="45">
        <v>1197</v>
      </c>
      <c r="G18" s="44" t="s">
        <v>173</v>
      </c>
    </row>
    <row r="19" spans="1:7">
      <c r="A19" s="43" t="s">
        <v>191</v>
      </c>
      <c r="B19" s="43" t="s">
        <v>7</v>
      </c>
      <c r="C19" s="43" t="s">
        <v>129</v>
      </c>
      <c r="D19" s="43" t="s">
        <v>149</v>
      </c>
      <c r="E19" s="43" t="s">
        <v>38</v>
      </c>
      <c r="F19" s="45">
        <v>600</v>
      </c>
      <c r="G19" s="44" t="s">
        <v>173</v>
      </c>
    </row>
    <row r="20" s="38" customFormat="1" spans="1:7">
      <c r="A20" s="43" t="s">
        <v>192</v>
      </c>
      <c r="B20" s="43" t="s">
        <v>7</v>
      </c>
      <c r="C20" s="43" t="s">
        <v>129</v>
      </c>
      <c r="D20" s="43" t="s">
        <v>193</v>
      </c>
      <c r="E20" s="43" t="s">
        <v>194</v>
      </c>
      <c r="F20" s="45">
        <v>279</v>
      </c>
      <c r="G20" s="44" t="s">
        <v>173</v>
      </c>
    </row>
    <row r="21" s="38" customFormat="1" spans="1:7">
      <c r="A21" s="43" t="s">
        <v>195</v>
      </c>
      <c r="B21" s="43" t="s">
        <v>7</v>
      </c>
      <c r="C21" s="43" t="s">
        <v>129</v>
      </c>
      <c r="D21" s="43" t="s">
        <v>193</v>
      </c>
      <c r="E21" s="43" t="s">
        <v>196</v>
      </c>
      <c r="F21" s="45">
        <v>366</v>
      </c>
      <c r="G21" s="44" t="s">
        <v>173</v>
      </c>
    </row>
    <row r="22" spans="1:7">
      <c r="A22" s="43" t="s">
        <v>197</v>
      </c>
      <c r="B22" s="43" t="s">
        <v>7</v>
      </c>
      <c r="C22" s="43" t="s">
        <v>129</v>
      </c>
      <c r="D22" s="43" t="s">
        <v>193</v>
      </c>
      <c r="E22" s="43" t="s">
        <v>198</v>
      </c>
      <c r="F22" s="45">
        <v>852</v>
      </c>
      <c r="G22" s="44" t="s">
        <v>173</v>
      </c>
    </row>
    <row r="23" spans="1:7">
      <c r="A23" s="43" t="s">
        <v>199</v>
      </c>
      <c r="B23" s="43" t="s">
        <v>7</v>
      </c>
      <c r="C23" s="43" t="s">
        <v>129</v>
      </c>
      <c r="D23" s="43" t="s">
        <v>200</v>
      </c>
      <c r="E23" s="43" t="s">
        <v>80</v>
      </c>
      <c r="F23" s="45">
        <v>1317</v>
      </c>
      <c r="G23" s="44" t="s">
        <v>173</v>
      </c>
    </row>
    <row r="24" spans="1:7">
      <c r="A24" s="46" t="s">
        <v>32</v>
      </c>
      <c r="B24" s="46" t="s">
        <v>7</v>
      </c>
      <c r="C24" s="46" t="s">
        <v>129</v>
      </c>
      <c r="D24" s="46" t="s">
        <v>120</v>
      </c>
      <c r="E24" s="46" t="s">
        <v>33</v>
      </c>
      <c r="F24" s="46">
        <v>4408</v>
      </c>
      <c r="G24" s="47" t="s">
        <v>34</v>
      </c>
    </row>
    <row r="25" spans="1:7">
      <c r="A25" s="46" t="s">
        <v>167</v>
      </c>
      <c r="B25" s="46" t="s">
        <v>7</v>
      </c>
      <c r="C25" s="46" t="s">
        <v>129</v>
      </c>
      <c r="D25" s="46" t="s">
        <v>149</v>
      </c>
      <c r="E25" s="46" t="s">
        <v>168</v>
      </c>
      <c r="F25" s="46">
        <v>277</v>
      </c>
      <c r="G25" s="47" t="s">
        <v>169</v>
      </c>
    </row>
    <row r="26" spans="1:7">
      <c r="A26" s="46" t="s">
        <v>201</v>
      </c>
      <c r="B26" s="46" t="s">
        <v>7</v>
      </c>
      <c r="C26" s="46" t="s">
        <v>129</v>
      </c>
      <c r="D26" s="46" t="s">
        <v>202</v>
      </c>
      <c r="E26" s="46" t="s">
        <v>203</v>
      </c>
      <c r="F26" s="46">
        <v>4677</v>
      </c>
      <c r="G26" s="47" t="s">
        <v>204</v>
      </c>
    </row>
    <row r="27" s="38" customFormat="1" spans="1:7">
      <c r="A27" s="46" t="s">
        <v>205</v>
      </c>
      <c r="B27" s="46" t="s">
        <v>7</v>
      </c>
      <c r="C27" s="46" t="s">
        <v>129</v>
      </c>
      <c r="D27" s="46" t="s">
        <v>202</v>
      </c>
      <c r="E27" s="46" t="s">
        <v>203</v>
      </c>
      <c r="F27" s="46">
        <v>972</v>
      </c>
      <c r="G27" s="47" t="s">
        <v>204</v>
      </c>
    </row>
    <row r="28" spans="1:7">
      <c r="A28" s="46" t="s">
        <v>206</v>
      </c>
      <c r="B28" s="46" t="s">
        <v>7</v>
      </c>
      <c r="C28" s="46" t="s">
        <v>129</v>
      </c>
      <c r="D28" s="46" t="s">
        <v>130</v>
      </c>
      <c r="E28" s="46" t="s">
        <v>207</v>
      </c>
      <c r="F28" s="46">
        <v>225</v>
      </c>
      <c r="G28" s="47" t="s">
        <v>208</v>
      </c>
    </row>
    <row r="29" spans="1:7">
      <c r="A29" s="46" t="s">
        <v>209</v>
      </c>
      <c r="B29" s="46" t="s">
        <v>118</v>
      </c>
      <c r="C29" s="46" t="s">
        <v>119</v>
      </c>
      <c r="D29" s="46" t="s">
        <v>193</v>
      </c>
      <c r="E29" s="46" t="s">
        <v>210</v>
      </c>
      <c r="F29" s="46">
        <v>202</v>
      </c>
      <c r="G29" s="47" t="s">
        <v>208</v>
      </c>
    </row>
    <row r="30" spans="1:7">
      <c r="A30" s="48" t="s">
        <v>211</v>
      </c>
      <c r="B30" s="48" t="s">
        <v>118</v>
      </c>
      <c r="C30" s="48" t="s">
        <v>119</v>
      </c>
      <c r="D30" s="48" t="s">
        <v>212</v>
      </c>
      <c r="E30" s="48" t="s">
        <v>213</v>
      </c>
      <c r="F30" s="48">
        <v>413</v>
      </c>
      <c r="G30" s="49" t="s">
        <v>214</v>
      </c>
    </row>
    <row r="31" spans="1:7">
      <c r="A31" s="46" t="s">
        <v>215</v>
      </c>
      <c r="B31" s="46" t="s">
        <v>7</v>
      </c>
      <c r="C31" s="46" t="s">
        <v>129</v>
      </c>
      <c r="D31" s="46" t="s">
        <v>193</v>
      </c>
      <c r="E31" s="46" t="s">
        <v>216</v>
      </c>
      <c r="F31" s="46">
        <v>388</v>
      </c>
      <c r="G31" s="127" t="s">
        <v>217</v>
      </c>
    </row>
    <row r="32" spans="1:7">
      <c r="A32" s="50" t="s">
        <v>170</v>
      </c>
      <c r="B32" s="50" t="s">
        <v>7</v>
      </c>
      <c r="C32" s="50" t="s">
        <v>129</v>
      </c>
      <c r="D32" s="50" t="s">
        <v>149</v>
      </c>
      <c r="E32" s="50" t="s">
        <v>171</v>
      </c>
      <c r="F32" s="50">
        <v>7744</v>
      </c>
      <c r="G32" s="51" t="s">
        <v>121</v>
      </c>
    </row>
    <row r="33" spans="1:7">
      <c r="A33" s="50" t="s">
        <v>166</v>
      </c>
      <c r="B33" s="50" t="s">
        <v>7</v>
      </c>
      <c r="C33" s="50" t="s">
        <v>129</v>
      </c>
      <c r="D33" s="50" t="s">
        <v>149</v>
      </c>
      <c r="E33" s="50" t="s">
        <v>105</v>
      </c>
      <c r="F33" s="50">
        <v>265</v>
      </c>
      <c r="G33" s="51" t="s">
        <v>121</v>
      </c>
    </row>
    <row r="34" spans="1:7">
      <c r="A34" s="50" t="s">
        <v>218</v>
      </c>
      <c r="B34" s="50" t="s">
        <v>118</v>
      </c>
      <c r="C34" s="50" t="s">
        <v>119</v>
      </c>
      <c r="D34" s="50" t="s">
        <v>193</v>
      </c>
      <c r="E34" s="50" t="s">
        <v>219</v>
      </c>
      <c r="F34" s="50">
        <v>80</v>
      </c>
      <c r="G34" s="51" t="s">
        <v>220</v>
      </c>
    </row>
    <row r="35" spans="1:7">
      <c r="A35" s="50" t="s">
        <v>221</v>
      </c>
      <c r="B35" s="50" t="s">
        <v>118</v>
      </c>
      <c r="C35" s="50" t="s">
        <v>119</v>
      </c>
      <c r="D35" s="50" t="s">
        <v>200</v>
      </c>
      <c r="E35" s="50" t="s">
        <v>108</v>
      </c>
      <c r="F35" s="50">
        <v>21504</v>
      </c>
      <c r="G35" s="51" t="s">
        <v>121</v>
      </c>
    </row>
    <row r="36" spans="1:7">
      <c r="A36" s="50" t="s">
        <v>222</v>
      </c>
      <c r="B36" s="50" t="s">
        <v>118</v>
      </c>
      <c r="C36" s="50" t="s">
        <v>119</v>
      </c>
      <c r="D36" s="50" t="s">
        <v>200</v>
      </c>
      <c r="E36" s="50" t="s">
        <v>108</v>
      </c>
      <c r="F36" s="50">
        <v>2509</v>
      </c>
      <c r="G36" s="51" t="s">
        <v>121</v>
      </c>
    </row>
    <row r="37" spans="1:7">
      <c r="A37" s="50" t="s">
        <v>223</v>
      </c>
      <c r="B37" s="50" t="s">
        <v>118</v>
      </c>
      <c r="C37" s="50" t="s">
        <v>119</v>
      </c>
      <c r="D37" s="50" t="s">
        <v>200</v>
      </c>
      <c r="E37" s="50" t="s">
        <v>108</v>
      </c>
      <c r="F37" s="50">
        <v>1075</v>
      </c>
      <c r="G37" s="51" t="s">
        <v>121</v>
      </c>
    </row>
    <row r="38" spans="1:7">
      <c r="A38" s="50" t="s">
        <v>224</v>
      </c>
      <c r="B38" s="50" t="s">
        <v>118</v>
      </c>
      <c r="C38" s="50" t="s">
        <v>119</v>
      </c>
      <c r="D38" s="50" t="s">
        <v>200</v>
      </c>
      <c r="E38" s="50" t="s">
        <v>108</v>
      </c>
      <c r="F38" s="50">
        <v>26880</v>
      </c>
      <c r="G38" s="51" t="s">
        <v>121</v>
      </c>
    </row>
    <row r="39" spans="1:7">
      <c r="A39" s="50" t="s">
        <v>225</v>
      </c>
      <c r="B39" s="50" t="s">
        <v>118</v>
      </c>
      <c r="C39" s="50" t="s">
        <v>119</v>
      </c>
      <c r="D39" s="50" t="s">
        <v>200</v>
      </c>
      <c r="E39" s="50" t="s">
        <v>108</v>
      </c>
      <c r="F39" s="50">
        <v>17920</v>
      </c>
      <c r="G39" s="51" t="s">
        <v>121</v>
      </c>
    </row>
    <row r="40" spans="1:7">
      <c r="A40" s="50" t="s">
        <v>226</v>
      </c>
      <c r="B40" s="50" t="s">
        <v>118</v>
      </c>
      <c r="C40" s="50" t="s">
        <v>119</v>
      </c>
      <c r="D40" s="50" t="s">
        <v>200</v>
      </c>
      <c r="E40" s="50" t="s">
        <v>108</v>
      </c>
      <c r="F40" s="50">
        <v>5376</v>
      </c>
      <c r="G40" s="51" t="s">
        <v>121</v>
      </c>
    </row>
    <row r="41" spans="1:7">
      <c r="A41" s="50" t="s">
        <v>227</v>
      </c>
      <c r="B41" s="50" t="s">
        <v>118</v>
      </c>
      <c r="C41" s="50" t="s">
        <v>119</v>
      </c>
      <c r="D41" s="50" t="s">
        <v>200</v>
      </c>
      <c r="E41" s="50" t="s">
        <v>108</v>
      </c>
      <c r="F41" s="50">
        <v>26880</v>
      </c>
      <c r="G41" s="51" t="s">
        <v>121</v>
      </c>
    </row>
    <row r="42" spans="1:7">
      <c r="A42" s="50" t="s">
        <v>228</v>
      </c>
      <c r="B42" s="50" t="s">
        <v>118</v>
      </c>
      <c r="C42" s="50" t="s">
        <v>119</v>
      </c>
      <c r="D42" s="50" t="s">
        <v>200</v>
      </c>
      <c r="E42" s="50" t="s">
        <v>108</v>
      </c>
      <c r="F42" s="50">
        <v>26880</v>
      </c>
      <c r="G42" s="51" t="s">
        <v>121</v>
      </c>
    </row>
    <row r="43" s="39" customFormat="1" spans="1:7">
      <c r="A43" s="50" t="s">
        <v>229</v>
      </c>
      <c r="B43" s="50" t="s">
        <v>118</v>
      </c>
      <c r="C43" s="50" t="s">
        <v>119</v>
      </c>
      <c r="D43" s="50" t="s">
        <v>200</v>
      </c>
      <c r="E43" s="50" t="s">
        <v>108</v>
      </c>
      <c r="F43" s="50">
        <v>35840</v>
      </c>
      <c r="G43" s="51" t="s">
        <v>121</v>
      </c>
    </row>
    <row r="44" s="39" customFormat="1" spans="1:7">
      <c r="A44" s="50" t="s">
        <v>230</v>
      </c>
      <c r="B44" s="50" t="s">
        <v>118</v>
      </c>
      <c r="C44" s="50" t="s">
        <v>119</v>
      </c>
      <c r="D44" s="50" t="s">
        <v>200</v>
      </c>
      <c r="E44" s="50" t="s">
        <v>108</v>
      </c>
      <c r="F44" s="50">
        <v>16128</v>
      </c>
      <c r="G44" s="51" t="s">
        <v>121</v>
      </c>
    </row>
    <row r="45" s="39" customFormat="1" spans="1:7">
      <c r="A45" s="50" t="s">
        <v>231</v>
      </c>
      <c r="B45" s="50" t="s">
        <v>118</v>
      </c>
      <c r="C45" s="50" t="s">
        <v>119</v>
      </c>
      <c r="D45" s="50" t="s">
        <v>212</v>
      </c>
      <c r="E45" s="50" t="s">
        <v>108</v>
      </c>
      <c r="F45" s="50">
        <v>35840</v>
      </c>
      <c r="G45" s="51" t="s">
        <v>121</v>
      </c>
    </row>
    <row r="46" s="40" customFormat="1" spans="1:7">
      <c r="A46" s="50" t="s">
        <v>232</v>
      </c>
      <c r="B46" s="50" t="s">
        <v>118</v>
      </c>
      <c r="C46" s="50" t="s">
        <v>119</v>
      </c>
      <c r="D46" s="50" t="s">
        <v>212</v>
      </c>
      <c r="E46" s="50" t="s">
        <v>108</v>
      </c>
      <c r="F46" s="50">
        <v>3584</v>
      </c>
      <c r="G46" s="51" t="s">
        <v>121</v>
      </c>
    </row>
    <row r="47" s="39" customFormat="1" spans="1:7">
      <c r="A47" s="50" t="s">
        <v>233</v>
      </c>
      <c r="B47" s="50" t="s">
        <v>118</v>
      </c>
      <c r="C47" s="50" t="s">
        <v>119</v>
      </c>
      <c r="D47" s="50" t="s">
        <v>212</v>
      </c>
      <c r="E47" s="50" t="s">
        <v>108</v>
      </c>
      <c r="F47" s="50">
        <v>1075</v>
      </c>
      <c r="G47" s="51" t="s">
        <v>121</v>
      </c>
    </row>
    <row r="48" s="39" customFormat="1" spans="1:7">
      <c r="A48" s="50" t="s">
        <v>234</v>
      </c>
      <c r="B48" s="50" t="s">
        <v>118</v>
      </c>
      <c r="C48" s="50" t="s">
        <v>119</v>
      </c>
      <c r="D48" s="50" t="s">
        <v>212</v>
      </c>
      <c r="E48" s="50" t="s">
        <v>108</v>
      </c>
      <c r="F48" s="50">
        <v>358</v>
      </c>
      <c r="G48" s="51" t="s">
        <v>121</v>
      </c>
    </row>
    <row r="49" s="39" customFormat="1" spans="1:7">
      <c r="A49" s="50" t="s">
        <v>235</v>
      </c>
      <c r="B49" s="50" t="s">
        <v>118</v>
      </c>
      <c r="C49" s="50" t="s">
        <v>119</v>
      </c>
      <c r="D49" s="50" t="s">
        <v>212</v>
      </c>
      <c r="E49" s="50" t="s">
        <v>108</v>
      </c>
      <c r="F49" s="50">
        <v>717</v>
      </c>
      <c r="G49" s="51" t="s">
        <v>121</v>
      </c>
    </row>
    <row r="50" s="39" customFormat="1" spans="1:7">
      <c r="A50" s="50" t="s">
        <v>236</v>
      </c>
      <c r="B50" s="50" t="s">
        <v>118</v>
      </c>
      <c r="C50" s="50" t="s">
        <v>119</v>
      </c>
      <c r="D50" s="50" t="s">
        <v>212</v>
      </c>
      <c r="E50" s="50" t="s">
        <v>108</v>
      </c>
      <c r="F50" s="50">
        <v>3584</v>
      </c>
      <c r="G50" s="51" t="s">
        <v>121</v>
      </c>
    </row>
    <row r="51" s="39" customFormat="1" spans="1:7">
      <c r="A51" s="50" t="s">
        <v>237</v>
      </c>
      <c r="B51" s="50" t="s">
        <v>118</v>
      </c>
      <c r="C51" s="50" t="s">
        <v>119</v>
      </c>
      <c r="D51" s="50" t="s">
        <v>212</v>
      </c>
      <c r="E51" s="50" t="s">
        <v>108</v>
      </c>
      <c r="F51" s="50">
        <v>17920</v>
      </c>
      <c r="G51" s="51" t="s">
        <v>121</v>
      </c>
    </row>
    <row r="52" s="39" customFormat="1" spans="1:7">
      <c r="A52" s="50" t="s">
        <v>238</v>
      </c>
      <c r="B52" s="50" t="s">
        <v>118</v>
      </c>
      <c r="C52" s="50" t="s">
        <v>119</v>
      </c>
      <c r="D52" s="50" t="s">
        <v>212</v>
      </c>
      <c r="E52" s="50" t="s">
        <v>108</v>
      </c>
      <c r="F52" s="50">
        <v>17920</v>
      </c>
      <c r="G52" s="51" t="s">
        <v>121</v>
      </c>
    </row>
    <row r="53" s="39" customFormat="1" spans="1:7">
      <c r="A53" s="50" t="s">
        <v>239</v>
      </c>
      <c r="B53" s="50" t="s">
        <v>118</v>
      </c>
      <c r="C53" s="50" t="s">
        <v>119</v>
      </c>
      <c r="D53" s="50" t="s">
        <v>212</v>
      </c>
      <c r="E53" s="50" t="s">
        <v>108</v>
      </c>
      <c r="F53" s="50">
        <v>21504</v>
      </c>
      <c r="G53" s="51" t="s">
        <v>121</v>
      </c>
    </row>
    <row r="54" s="39" customFormat="1" spans="1:7">
      <c r="A54" s="50" t="s">
        <v>240</v>
      </c>
      <c r="B54" s="50" t="s">
        <v>118</v>
      </c>
      <c r="C54" s="50" t="s">
        <v>119</v>
      </c>
      <c r="D54" s="50" t="s">
        <v>212</v>
      </c>
      <c r="E54" s="50" t="s">
        <v>108</v>
      </c>
      <c r="F54" s="50">
        <v>1075</v>
      </c>
      <c r="G54" s="51" t="s">
        <v>121</v>
      </c>
    </row>
    <row r="55" s="39" customFormat="1" spans="1:7">
      <c r="A55" s="50" t="s">
        <v>241</v>
      </c>
      <c r="B55" s="50" t="s">
        <v>118</v>
      </c>
      <c r="C55" s="50" t="s">
        <v>119</v>
      </c>
      <c r="D55" s="50" t="s">
        <v>212</v>
      </c>
      <c r="E55" s="50" t="s">
        <v>108</v>
      </c>
      <c r="F55" s="50">
        <v>37632</v>
      </c>
      <c r="G55" s="51" t="s">
        <v>121</v>
      </c>
    </row>
    <row r="56" s="38" customFormat="1" spans="1:7">
      <c r="A56" s="50" t="s">
        <v>242</v>
      </c>
      <c r="B56" s="50" t="s">
        <v>118</v>
      </c>
      <c r="C56" s="50" t="s">
        <v>119</v>
      </c>
      <c r="D56" s="50" t="s">
        <v>212</v>
      </c>
      <c r="E56" s="50" t="s">
        <v>108</v>
      </c>
      <c r="F56" s="50">
        <v>10752</v>
      </c>
      <c r="G56" s="51" t="s">
        <v>121</v>
      </c>
    </row>
    <row r="57" spans="1:7">
      <c r="A57" s="50" t="s">
        <v>243</v>
      </c>
      <c r="B57" s="50" t="s">
        <v>118</v>
      </c>
      <c r="C57" s="50" t="s">
        <v>119</v>
      </c>
      <c r="D57" s="50" t="s">
        <v>212</v>
      </c>
      <c r="E57" s="50" t="s">
        <v>108</v>
      </c>
      <c r="F57" s="50">
        <v>17920</v>
      </c>
      <c r="G57" s="51" t="s">
        <v>121</v>
      </c>
    </row>
    <row r="58" spans="1:7">
      <c r="A58" s="44"/>
      <c r="B58" s="44"/>
      <c r="C58" s="44"/>
      <c r="D58" s="44"/>
      <c r="E58" s="44"/>
      <c r="F58" s="44">
        <f>SUM(F2:F57)</f>
        <v>390706</v>
      </c>
      <c r="G58" s="44"/>
    </row>
  </sheetData>
  <autoFilter ref="A1:G58">
    <sortState ref="A1:G58">
      <sortCondition ref="F1" sortBy="cellColor" dxfId="6"/>
    </sortState>
    <extLst/>
  </autoFilter>
  <conditionalFormatting sqref="A2:A1048576">
    <cfRule type="duplicateValues" dxfId="1" priority="1"/>
  </conditionalFormatting>
  <conditionalFormatting sqref="A21:A29">
    <cfRule type="duplicateValues" dxfId="1" priority="2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"/>
  <sheetViews>
    <sheetView zoomScale="160" zoomScaleNormal="160" workbookViewId="0">
      <selection activeCell="A1" sqref="A1:G1"/>
    </sheetView>
  </sheetViews>
  <sheetFormatPr defaultColWidth="9.14285714285714" defaultRowHeight="12"/>
  <cols>
    <col min="1" max="1" width="15.447619047619" style="32" customWidth="1"/>
    <col min="2" max="2" width="6.68571428571429" style="32" customWidth="1"/>
    <col min="3" max="3" width="11" style="32" customWidth="1"/>
    <col min="4" max="4" width="12.3238095238095" style="32" customWidth="1"/>
    <col min="5" max="5" width="16.9619047619048" style="32" customWidth="1"/>
    <col min="6" max="6" width="9.27619047619048" style="32" customWidth="1"/>
    <col min="7" max="7" width="95.8571428571429" style="32" customWidth="1"/>
    <col min="8" max="16384" width="9.14285714285714" style="32"/>
  </cols>
  <sheetData>
    <row r="1" spans="1:7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2"/>
    </row>
    <row r="2" spans="1:8">
      <c r="A2" s="33" t="s">
        <v>244</v>
      </c>
      <c r="B2" s="33" t="s">
        <v>118</v>
      </c>
      <c r="C2" s="33" t="s">
        <v>119</v>
      </c>
      <c r="D2" s="33" t="s">
        <v>245</v>
      </c>
      <c r="E2" s="33" t="s">
        <v>150</v>
      </c>
      <c r="F2" s="33">
        <v>625</v>
      </c>
      <c r="G2" s="34" t="s">
        <v>246</v>
      </c>
      <c r="H2" s="28"/>
    </row>
    <row r="3" spans="1:8">
      <c r="A3" s="33" t="s">
        <v>247</v>
      </c>
      <c r="B3" s="33" t="s">
        <v>7</v>
      </c>
      <c r="C3" s="33" t="s">
        <v>129</v>
      </c>
      <c r="D3" s="33" t="s">
        <v>193</v>
      </c>
      <c r="E3" s="33" t="s">
        <v>248</v>
      </c>
      <c r="F3" s="33">
        <v>288</v>
      </c>
      <c r="G3" s="34" t="s">
        <v>249</v>
      </c>
      <c r="H3" s="28" t="s">
        <v>250</v>
      </c>
    </row>
    <row r="4" spans="1:8">
      <c r="A4" s="33" t="s">
        <v>251</v>
      </c>
      <c r="B4" s="33" t="s">
        <v>7</v>
      </c>
      <c r="C4" s="33" t="s">
        <v>129</v>
      </c>
      <c r="D4" s="33" t="s">
        <v>212</v>
      </c>
      <c r="E4" s="33" t="s">
        <v>252</v>
      </c>
      <c r="F4" s="33">
        <v>259</v>
      </c>
      <c r="G4" s="34" t="s">
        <v>253</v>
      </c>
      <c r="H4" s="28" t="s">
        <v>254</v>
      </c>
    </row>
    <row r="5" spans="1:8">
      <c r="A5" s="33" t="s">
        <v>255</v>
      </c>
      <c r="B5" s="33" t="s">
        <v>7</v>
      </c>
      <c r="C5" s="33" t="s">
        <v>129</v>
      </c>
      <c r="D5" s="33" t="s">
        <v>212</v>
      </c>
      <c r="E5" s="33" t="s">
        <v>176</v>
      </c>
      <c r="F5" s="33">
        <v>578</v>
      </c>
      <c r="G5" s="34" t="s">
        <v>253</v>
      </c>
      <c r="H5" s="28" t="s">
        <v>256</v>
      </c>
    </row>
    <row r="6" spans="1:9">
      <c r="A6" s="33" t="s">
        <v>257</v>
      </c>
      <c r="B6" s="33" t="s">
        <v>7</v>
      </c>
      <c r="C6" s="33" t="s">
        <v>129</v>
      </c>
      <c r="D6" s="33" t="s">
        <v>200</v>
      </c>
      <c r="E6" s="33" t="s">
        <v>258</v>
      </c>
      <c r="F6" s="33">
        <v>477</v>
      </c>
      <c r="G6" s="34" t="s">
        <v>259</v>
      </c>
      <c r="H6" s="28" t="s">
        <v>260</v>
      </c>
      <c r="I6" s="32" t="s">
        <v>261</v>
      </c>
    </row>
    <row r="7" spans="1:8">
      <c r="A7" s="33" t="s">
        <v>262</v>
      </c>
      <c r="B7" s="33" t="s">
        <v>118</v>
      </c>
      <c r="C7" s="33" t="s">
        <v>119</v>
      </c>
      <c r="D7" s="33" t="s">
        <v>263</v>
      </c>
      <c r="E7" s="33" t="s">
        <v>150</v>
      </c>
      <c r="F7" s="33">
        <v>1167</v>
      </c>
      <c r="G7" s="34" t="s">
        <v>264</v>
      </c>
      <c r="H7" s="28" t="s">
        <v>265</v>
      </c>
    </row>
    <row r="8" spans="1:8">
      <c r="A8" s="33" t="s">
        <v>266</v>
      </c>
      <c r="B8" s="33" t="s">
        <v>118</v>
      </c>
      <c r="C8" s="33" t="s">
        <v>119</v>
      </c>
      <c r="D8" s="33" t="s">
        <v>267</v>
      </c>
      <c r="E8" s="33" t="s">
        <v>150</v>
      </c>
      <c r="F8" s="33">
        <v>768</v>
      </c>
      <c r="G8" s="34" t="s">
        <v>268</v>
      </c>
      <c r="H8" s="28" t="s">
        <v>269</v>
      </c>
    </row>
    <row r="9" spans="1:8">
      <c r="A9" s="33" t="s">
        <v>270</v>
      </c>
      <c r="B9" s="33" t="s">
        <v>118</v>
      </c>
      <c r="C9" s="33" t="s">
        <v>119</v>
      </c>
      <c r="D9" s="33" t="s">
        <v>271</v>
      </c>
      <c r="E9" s="33" t="s">
        <v>210</v>
      </c>
      <c r="F9" s="33">
        <v>3600</v>
      </c>
      <c r="G9" s="34" t="s">
        <v>272</v>
      </c>
      <c r="H9" s="28"/>
    </row>
    <row r="10" spans="1:7">
      <c r="A10" s="11" t="s">
        <v>273</v>
      </c>
      <c r="B10" s="11" t="s">
        <v>7</v>
      </c>
      <c r="C10" s="11" t="s">
        <v>129</v>
      </c>
      <c r="D10" s="11" t="s">
        <v>193</v>
      </c>
      <c r="E10" s="11" t="s">
        <v>274</v>
      </c>
      <c r="F10" s="35">
        <v>1799</v>
      </c>
      <c r="G10" s="12" t="s">
        <v>275</v>
      </c>
    </row>
    <row r="11" spans="1:7">
      <c r="A11" s="11" t="s">
        <v>276</v>
      </c>
      <c r="B11" s="11" t="s">
        <v>7</v>
      </c>
      <c r="C11" s="11" t="s">
        <v>129</v>
      </c>
      <c r="D11" s="11" t="s">
        <v>193</v>
      </c>
      <c r="E11" s="11" t="s">
        <v>277</v>
      </c>
      <c r="F11" s="35">
        <v>6259</v>
      </c>
      <c r="G11" s="12" t="s">
        <v>275</v>
      </c>
    </row>
    <row r="12" spans="1:7">
      <c r="A12" s="11" t="s">
        <v>278</v>
      </c>
      <c r="B12" s="11" t="s">
        <v>7</v>
      </c>
      <c r="C12" s="11" t="s">
        <v>129</v>
      </c>
      <c r="D12" s="11" t="s">
        <v>189</v>
      </c>
      <c r="E12" s="11" t="s">
        <v>279</v>
      </c>
      <c r="F12" s="35">
        <v>600</v>
      </c>
      <c r="G12" s="12" t="s">
        <v>275</v>
      </c>
    </row>
    <row r="13" spans="1:7">
      <c r="A13" s="11" t="s">
        <v>280</v>
      </c>
      <c r="B13" s="11" t="s">
        <v>7</v>
      </c>
      <c r="C13" s="11" t="s">
        <v>129</v>
      </c>
      <c r="D13" s="11" t="s">
        <v>212</v>
      </c>
      <c r="E13" s="11" t="s">
        <v>281</v>
      </c>
      <c r="F13" s="35">
        <v>318</v>
      </c>
      <c r="G13" s="12" t="s">
        <v>275</v>
      </c>
    </row>
    <row r="14" spans="1:7">
      <c r="A14" s="11" t="s">
        <v>282</v>
      </c>
      <c r="B14" s="11" t="s">
        <v>7</v>
      </c>
      <c r="C14" s="11" t="s">
        <v>129</v>
      </c>
      <c r="D14" s="11" t="s">
        <v>200</v>
      </c>
      <c r="E14" s="11" t="s">
        <v>64</v>
      </c>
      <c r="F14" s="35">
        <v>581</v>
      </c>
      <c r="G14" s="12" t="s">
        <v>275</v>
      </c>
    </row>
    <row r="15" spans="1:7">
      <c r="A15" s="11" t="s">
        <v>283</v>
      </c>
      <c r="B15" s="11" t="s">
        <v>7</v>
      </c>
      <c r="C15" s="11" t="s">
        <v>129</v>
      </c>
      <c r="D15" s="11" t="s">
        <v>174</v>
      </c>
      <c r="E15" s="11" t="s">
        <v>284</v>
      </c>
      <c r="F15" s="35">
        <v>606</v>
      </c>
      <c r="G15" s="12" t="s">
        <v>275</v>
      </c>
    </row>
    <row r="16" spans="1:7">
      <c r="A16" s="11" t="s">
        <v>285</v>
      </c>
      <c r="B16" s="11" t="s">
        <v>7</v>
      </c>
      <c r="C16" s="11" t="s">
        <v>129</v>
      </c>
      <c r="D16" s="11" t="s">
        <v>212</v>
      </c>
      <c r="E16" s="11" t="s">
        <v>286</v>
      </c>
      <c r="F16" s="35">
        <v>168</v>
      </c>
      <c r="G16" s="12" t="s">
        <v>275</v>
      </c>
    </row>
    <row r="17" spans="1:7">
      <c r="A17" s="11" t="s">
        <v>287</v>
      </c>
      <c r="B17" s="11" t="s">
        <v>7</v>
      </c>
      <c r="C17" s="11" t="s">
        <v>129</v>
      </c>
      <c r="D17" s="11" t="s">
        <v>200</v>
      </c>
      <c r="E17" s="11" t="s">
        <v>288</v>
      </c>
      <c r="F17" s="35">
        <v>558</v>
      </c>
      <c r="G17" s="12" t="s">
        <v>275</v>
      </c>
    </row>
    <row r="18" s="28" customFormat="1" spans="1:7">
      <c r="A18" s="36" t="s">
        <v>289</v>
      </c>
      <c r="B18" s="36" t="s">
        <v>118</v>
      </c>
      <c r="C18" s="36" t="s">
        <v>119</v>
      </c>
      <c r="D18" s="36" t="s">
        <v>290</v>
      </c>
      <c r="E18" s="36" t="s">
        <v>108</v>
      </c>
      <c r="F18" s="36">
        <v>21504</v>
      </c>
      <c r="G18" s="37" t="s">
        <v>121</v>
      </c>
    </row>
    <row r="19" s="28" customFormat="1" spans="1:7">
      <c r="A19" s="36" t="s">
        <v>291</v>
      </c>
      <c r="B19" s="36" t="s">
        <v>118</v>
      </c>
      <c r="C19" s="36" t="s">
        <v>119</v>
      </c>
      <c r="D19" s="36" t="s">
        <v>290</v>
      </c>
      <c r="E19" s="36" t="s">
        <v>108</v>
      </c>
      <c r="F19" s="36">
        <v>7168</v>
      </c>
      <c r="G19" s="37" t="s">
        <v>121</v>
      </c>
    </row>
    <row r="20" s="28" customFormat="1" spans="1:8">
      <c r="A20" s="36" t="s">
        <v>292</v>
      </c>
      <c r="B20" s="36" t="s">
        <v>118</v>
      </c>
      <c r="C20" s="36" t="s">
        <v>119</v>
      </c>
      <c r="D20" s="36" t="s">
        <v>290</v>
      </c>
      <c r="E20" s="36" t="s">
        <v>108</v>
      </c>
      <c r="F20" s="36">
        <v>21505</v>
      </c>
      <c r="G20" s="37" t="s">
        <v>121</v>
      </c>
      <c r="H20" s="32"/>
    </row>
    <row r="21" s="28" customFormat="1" spans="1:8">
      <c r="A21" s="36" t="s">
        <v>293</v>
      </c>
      <c r="B21" s="36" t="s">
        <v>118</v>
      </c>
      <c r="C21" s="36" t="s">
        <v>119</v>
      </c>
      <c r="D21" s="36" t="s">
        <v>290</v>
      </c>
      <c r="E21" s="36" t="s">
        <v>108</v>
      </c>
      <c r="F21" s="36">
        <v>3584</v>
      </c>
      <c r="G21" s="37" t="s">
        <v>121</v>
      </c>
      <c r="H21" s="32"/>
    </row>
    <row r="22" spans="1:7">
      <c r="A22" s="36" t="s">
        <v>294</v>
      </c>
      <c r="B22" s="36" t="s">
        <v>118</v>
      </c>
      <c r="C22" s="36" t="s">
        <v>119</v>
      </c>
      <c r="D22" s="36" t="s">
        <v>290</v>
      </c>
      <c r="E22" s="36" t="s">
        <v>108</v>
      </c>
      <c r="F22" s="36">
        <v>3584</v>
      </c>
      <c r="G22" s="37" t="s">
        <v>121</v>
      </c>
    </row>
    <row r="23" s="28" customFormat="1" spans="1:8">
      <c r="A23" s="36" t="s">
        <v>295</v>
      </c>
      <c r="B23" s="36" t="s">
        <v>118</v>
      </c>
      <c r="C23" s="36" t="s">
        <v>119</v>
      </c>
      <c r="D23" s="36" t="s">
        <v>290</v>
      </c>
      <c r="E23" s="36" t="s">
        <v>108</v>
      </c>
      <c r="F23" s="36">
        <v>18678</v>
      </c>
      <c r="G23" s="37" t="s">
        <v>121</v>
      </c>
      <c r="H23" s="32"/>
    </row>
    <row r="24" s="29" customFormat="1" spans="1:8">
      <c r="A24" s="36" t="s">
        <v>296</v>
      </c>
      <c r="B24" s="36" t="s">
        <v>118</v>
      </c>
      <c r="C24" s="36" t="s">
        <v>119</v>
      </c>
      <c r="D24" s="36" t="s">
        <v>290</v>
      </c>
      <c r="E24" s="36" t="s">
        <v>108</v>
      </c>
      <c r="F24" s="36">
        <v>5376</v>
      </c>
      <c r="G24" s="37" t="s">
        <v>121</v>
      </c>
      <c r="H24" s="32"/>
    </row>
    <row r="25" s="29" customFormat="1" spans="1:8">
      <c r="A25" s="36" t="s">
        <v>297</v>
      </c>
      <c r="B25" s="36" t="s">
        <v>118</v>
      </c>
      <c r="C25" s="36" t="s">
        <v>119</v>
      </c>
      <c r="D25" s="36" t="s">
        <v>290</v>
      </c>
      <c r="E25" s="36" t="s">
        <v>108</v>
      </c>
      <c r="F25" s="36">
        <v>5376</v>
      </c>
      <c r="G25" s="37" t="s">
        <v>121</v>
      </c>
      <c r="H25" s="32"/>
    </row>
    <row r="26" s="29" customFormat="1" spans="1:8">
      <c r="A26" s="36" t="s">
        <v>298</v>
      </c>
      <c r="B26" s="36" t="s">
        <v>118</v>
      </c>
      <c r="C26" s="36" t="s">
        <v>119</v>
      </c>
      <c r="D26" s="36" t="s">
        <v>245</v>
      </c>
      <c r="E26" s="36" t="s">
        <v>108</v>
      </c>
      <c r="F26" s="36">
        <v>1847</v>
      </c>
      <c r="G26" s="37" t="s">
        <v>121</v>
      </c>
      <c r="H26" s="32"/>
    </row>
    <row r="27" s="29" customFormat="1" spans="1:8">
      <c r="A27" s="36" t="s">
        <v>299</v>
      </c>
      <c r="B27" s="36" t="s">
        <v>118</v>
      </c>
      <c r="C27" s="36" t="s">
        <v>119</v>
      </c>
      <c r="D27" s="36" t="s">
        <v>245</v>
      </c>
      <c r="E27" s="36" t="s">
        <v>108</v>
      </c>
      <c r="F27" s="36">
        <v>1792</v>
      </c>
      <c r="G27" s="37" t="s">
        <v>121</v>
      </c>
      <c r="H27" s="32"/>
    </row>
    <row r="28" s="29" customFormat="1" spans="1:8">
      <c r="A28" s="36" t="s">
        <v>300</v>
      </c>
      <c r="B28" s="36" t="s">
        <v>118</v>
      </c>
      <c r="C28" s="36" t="s">
        <v>119</v>
      </c>
      <c r="D28" s="36" t="s">
        <v>245</v>
      </c>
      <c r="E28" s="36" t="s">
        <v>108</v>
      </c>
      <c r="F28" s="36">
        <v>1792</v>
      </c>
      <c r="G28" s="37" t="s">
        <v>121</v>
      </c>
      <c r="H28" s="32"/>
    </row>
    <row r="29" s="29" customFormat="1" spans="1:8">
      <c r="A29" s="36" t="s">
        <v>301</v>
      </c>
      <c r="B29" s="36" t="s">
        <v>118</v>
      </c>
      <c r="C29" s="36" t="s">
        <v>119</v>
      </c>
      <c r="D29" s="36" t="s">
        <v>245</v>
      </c>
      <c r="E29" s="36" t="s">
        <v>108</v>
      </c>
      <c r="F29" s="36">
        <v>1792</v>
      </c>
      <c r="G29" s="37" t="s">
        <v>121</v>
      </c>
      <c r="H29" s="32"/>
    </row>
    <row r="30" s="29" customFormat="1" spans="1:8">
      <c r="A30" s="36" t="s">
        <v>302</v>
      </c>
      <c r="B30" s="36" t="s">
        <v>118</v>
      </c>
      <c r="C30" s="36" t="s">
        <v>119</v>
      </c>
      <c r="D30" s="36" t="s">
        <v>245</v>
      </c>
      <c r="E30" s="36" t="s">
        <v>108</v>
      </c>
      <c r="F30" s="36">
        <v>21504</v>
      </c>
      <c r="G30" s="37" t="s">
        <v>121</v>
      </c>
      <c r="H30" s="32"/>
    </row>
    <row r="31" s="28" customFormat="1" spans="1:8">
      <c r="A31" s="36" t="s">
        <v>303</v>
      </c>
      <c r="B31" s="36" t="s">
        <v>7</v>
      </c>
      <c r="C31" s="36" t="s">
        <v>129</v>
      </c>
      <c r="D31" s="36" t="s">
        <v>212</v>
      </c>
      <c r="E31" s="36" t="s">
        <v>111</v>
      </c>
      <c r="F31" s="36">
        <v>5227</v>
      </c>
      <c r="G31" s="37" t="s">
        <v>121</v>
      </c>
      <c r="H31" s="32"/>
    </row>
    <row r="32" s="29" customFormat="1" spans="1:7">
      <c r="A32" s="36" t="s">
        <v>304</v>
      </c>
      <c r="B32" s="36" t="s">
        <v>7</v>
      </c>
      <c r="C32" s="36" t="s">
        <v>129</v>
      </c>
      <c r="D32" s="36" t="s">
        <v>212</v>
      </c>
      <c r="E32" s="36" t="s">
        <v>305</v>
      </c>
      <c r="F32" s="36">
        <v>364</v>
      </c>
      <c r="G32" s="37" t="s">
        <v>121</v>
      </c>
    </row>
    <row r="33" spans="1:8">
      <c r="A33" s="36" t="s">
        <v>306</v>
      </c>
      <c r="B33" s="36" t="s">
        <v>118</v>
      </c>
      <c r="C33" s="36" t="s">
        <v>119</v>
      </c>
      <c r="D33" s="36" t="s">
        <v>263</v>
      </c>
      <c r="E33" s="36" t="s">
        <v>108</v>
      </c>
      <c r="F33" s="36">
        <v>21504</v>
      </c>
      <c r="G33" s="37" t="s">
        <v>121</v>
      </c>
      <c r="H33" s="29"/>
    </row>
    <row r="34" s="29" customFormat="1" spans="1:7">
      <c r="A34" s="36" t="s">
        <v>307</v>
      </c>
      <c r="B34" s="36" t="s">
        <v>118</v>
      </c>
      <c r="C34" s="36" t="s">
        <v>119</v>
      </c>
      <c r="D34" s="36" t="s">
        <v>263</v>
      </c>
      <c r="E34" s="36" t="s">
        <v>108</v>
      </c>
      <c r="F34" s="36">
        <v>1792</v>
      </c>
      <c r="G34" s="37" t="s">
        <v>121</v>
      </c>
    </row>
    <row r="35" s="30" customFormat="1" spans="1:8">
      <c r="A35" s="36" t="s">
        <v>308</v>
      </c>
      <c r="B35" s="36" t="s">
        <v>118</v>
      </c>
      <c r="C35" s="36" t="s">
        <v>119</v>
      </c>
      <c r="D35" s="36" t="s">
        <v>263</v>
      </c>
      <c r="E35" s="36" t="s">
        <v>108</v>
      </c>
      <c r="F35" s="36">
        <v>717</v>
      </c>
      <c r="G35" s="37" t="s">
        <v>121</v>
      </c>
      <c r="H35" s="29"/>
    </row>
    <row r="36" spans="1:8">
      <c r="A36" s="36" t="s">
        <v>309</v>
      </c>
      <c r="B36" s="36" t="s">
        <v>118</v>
      </c>
      <c r="C36" s="36" t="s">
        <v>119</v>
      </c>
      <c r="D36" s="36" t="s">
        <v>263</v>
      </c>
      <c r="E36" s="36" t="s">
        <v>108</v>
      </c>
      <c r="F36" s="36">
        <v>717</v>
      </c>
      <c r="G36" s="37" t="s">
        <v>121</v>
      </c>
      <c r="H36" s="29"/>
    </row>
    <row r="37" s="29" customFormat="1" spans="1:7">
      <c r="A37" s="36" t="s">
        <v>310</v>
      </c>
      <c r="B37" s="36" t="s">
        <v>118</v>
      </c>
      <c r="C37" s="36" t="s">
        <v>119</v>
      </c>
      <c r="D37" s="36" t="s">
        <v>263</v>
      </c>
      <c r="E37" s="36" t="s">
        <v>108</v>
      </c>
      <c r="F37" s="36">
        <v>717</v>
      </c>
      <c r="G37" s="37" t="s">
        <v>121</v>
      </c>
    </row>
    <row r="38" s="29" customFormat="1" spans="1:7">
      <c r="A38" s="36" t="s">
        <v>311</v>
      </c>
      <c r="B38" s="36" t="s">
        <v>118</v>
      </c>
      <c r="C38" s="36" t="s">
        <v>119</v>
      </c>
      <c r="D38" s="36" t="s">
        <v>263</v>
      </c>
      <c r="E38" s="36" t="s">
        <v>108</v>
      </c>
      <c r="F38" s="36">
        <v>358</v>
      </c>
      <c r="G38" s="37" t="s">
        <v>121</v>
      </c>
    </row>
    <row r="39" s="29" customFormat="1" spans="1:7">
      <c r="A39" s="36" t="s">
        <v>312</v>
      </c>
      <c r="B39" s="36" t="s">
        <v>118</v>
      </c>
      <c r="C39" s="36" t="s">
        <v>119</v>
      </c>
      <c r="D39" s="36" t="s">
        <v>263</v>
      </c>
      <c r="E39" s="36" t="s">
        <v>108</v>
      </c>
      <c r="F39" s="36">
        <v>717</v>
      </c>
      <c r="G39" s="37" t="s">
        <v>121</v>
      </c>
    </row>
    <row r="40" s="29" customFormat="1" spans="1:7">
      <c r="A40" s="36" t="s">
        <v>313</v>
      </c>
      <c r="B40" s="36" t="s">
        <v>118</v>
      </c>
      <c r="C40" s="36" t="s">
        <v>119</v>
      </c>
      <c r="D40" s="36" t="s">
        <v>263</v>
      </c>
      <c r="E40" s="36" t="s">
        <v>108</v>
      </c>
      <c r="F40" s="36">
        <v>21504</v>
      </c>
      <c r="G40" s="37" t="s">
        <v>121</v>
      </c>
    </row>
    <row r="41" s="29" customFormat="1" spans="1:8">
      <c r="A41" s="36" t="s">
        <v>314</v>
      </c>
      <c r="B41" s="36" t="s">
        <v>118</v>
      </c>
      <c r="C41" s="36" t="s">
        <v>119</v>
      </c>
      <c r="D41" s="36" t="s">
        <v>263</v>
      </c>
      <c r="E41" s="36" t="s">
        <v>315</v>
      </c>
      <c r="F41" s="36">
        <v>203</v>
      </c>
      <c r="G41" s="37" t="s">
        <v>316</v>
      </c>
      <c r="H41" s="32"/>
    </row>
    <row r="42" s="29" customFormat="1" spans="1:7">
      <c r="A42" s="36" t="s">
        <v>317</v>
      </c>
      <c r="B42" s="36" t="s">
        <v>7</v>
      </c>
      <c r="C42" s="36" t="s">
        <v>129</v>
      </c>
      <c r="D42" s="36" t="s">
        <v>318</v>
      </c>
      <c r="E42" s="36" t="s">
        <v>319</v>
      </c>
      <c r="F42" s="36">
        <v>717</v>
      </c>
      <c r="G42" s="37" t="s">
        <v>121</v>
      </c>
    </row>
    <row r="43" s="29" customFormat="1" spans="1:7">
      <c r="A43" s="36" t="s">
        <v>320</v>
      </c>
      <c r="B43" s="36" t="s">
        <v>7</v>
      </c>
      <c r="C43" s="36" t="s">
        <v>129</v>
      </c>
      <c r="D43" s="36" t="s">
        <v>318</v>
      </c>
      <c r="E43" s="36" t="s">
        <v>321</v>
      </c>
      <c r="F43" s="36">
        <v>356</v>
      </c>
      <c r="G43" s="37" t="s">
        <v>121</v>
      </c>
    </row>
    <row r="44" s="29" customFormat="1" spans="1:7">
      <c r="A44" s="36" t="s">
        <v>322</v>
      </c>
      <c r="B44" s="36" t="s">
        <v>118</v>
      </c>
      <c r="C44" s="36" t="s">
        <v>119</v>
      </c>
      <c r="D44" s="36" t="s">
        <v>267</v>
      </c>
      <c r="E44" s="36" t="s">
        <v>108</v>
      </c>
      <c r="F44" s="36">
        <v>12544</v>
      </c>
      <c r="G44" s="37" t="s">
        <v>121</v>
      </c>
    </row>
    <row r="45" s="29" customFormat="1" spans="1:7">
      <c r="A45" s="36" t="s">
        <v>323</v>
      </c>
      <c r="B45" s="36" t="s">
        <v>118</v>
      </c>
      <c r="C45" s="36" t="s">
        <v>119</v>
      </c>
      <c r="D45" s="36" t="s">
        <v>267</v>
      </c>
      <c r="E45" s="36" t="s">
        <v>108</v>
      </c>
      <c r="F45" s="36">
        <v>8960</v>
      </c>
      <c r="G45" s="37" t="s">
        <v>121</v>
      </c>
    </row>
    <row r="46" s="29" customFormat="1" spans="1:7">
      <c r="A46" s="36" t="s">
        <v>324</v>
      </c>
      <c r="B46" s="36" t="s">
        <v>118</v>
      </c>
      <c r="C46" s="36" t="s">
        <v>119</v>
      </c>
      <c r="D46" s="36" t="s">
        <v>267</v>
      </c>
      <c r="E46" s="36" t="s">
        <v>108</v>
      </c>
      <c r="F46" s="36">
        <v>8960</v>
      </c>
      <c r="G46" s="37" t="s">
        <v>121</v>
      </c>
    </row>
    <row r="47" s="29" customFormat="1" spans="1:7">
      <c r="A47" s="36" t="s">
        <v>325</v>
      </c>
      <c r="B47" s="36" t="s">
        <v>118</v>
      </c>
      <c r="C47" s="36" t="s">
        <v>119</v>
      </c>
      <c r="D47" s="36" t="s">
        <v>267</v>
      </c>
      <c r="E47" s="36" t="s">
        <v>108</v>
      </c>
      <c r="F47" s="36">
        <v>6720</v>
      </c>
      <c r="G47" s="37" t="s">
        <v>121</v>
      </c>
    </row>
    <row r="48" s="28" customFormat="1" spans="1:8">
      <c r="A48" s="36" t="s">
        <v>326</v>
      </c>
      <c r="B48" s="36" t="s">
        <v>118</v>
      </c>
      <c r="C48" s="36" t="s">
        <v>119</v>
      </c>
      <c r="D48" s="36" t="s">
        <v>267</v>
      </c>
      <c r="E48" s="36" t="s">
        <v>108</v>
      </c>
      <c r="F48" s="36">
        <v>4301</v>
      </c>
      <c r="G48" s="37" t="s">
        <v>121</v>
      </c>
      <c r="H48" s="29"/>
    </row>
    <row r="49" s="29" customFormat="1" spans="1:7">
      <c r="A49" s="36" t="s">
        <v>327</v>
      </c>
      <c r="B49" s="36" t="s">
        <v>118</v>
      </c>
      <c r="C49" s="36" t="s">
        <v>119</v>
      </c>
      <c r="D49" s="36" t="s">
        <v>267</v>
      </c>
      <c r="E49" s="36" t="s">
        <v>108</v>
      </c>
      <c r="F49" s="36">
        <v>3584</v>
      </c>
      <c r="G49" s="37" t="s">
        <v>121</v>
      </c>
    </row>
    <row r="50" s="29" customFormat="1" spans="1:7">
      <c r="A50" s="36" t="s">
        <v>328</v>
      </c>
      <c r="B50" s="36" t="s">
        <v>118</v>
      </c>
      <c r="C50" s="36" t="s">
        <v>119</v>
      </c>
      <c r="D50" s="36" t="s">
        <v>267</v>
      </c>
      <c r="E50" s="36" t="s">
        <v>108</v>
      </c>
      <c r="F50" s="36">
        <v>3584</v>
      </c>
      <c r="G50" s="37" t="s">
        <v>121</v>
      </c>
    </row>
    <row r="51" s="29" customFormat="1" spans="1:7">
      <c r="A51" s="36" t="s">
        <v>329</v>
      </c>
      <c r="B51" s="36" t="s">
        <v>118</v>
      </c>
      <c r="C51" s="36" t="s">
        <v>119</v>
      </c>
      <c r="D51" s="36" t="s">
        <v>267</v>
      </c>
      <c r="E51" s="36" t="s">
        <v>108</v>
      </c>
      <c r="F51" s="36">
        <v>3584</v>
      </c>
      <c r="G51" s="37" t="s">
        <v>121</v>
      </c>
    </row>
    <row r="52" s="31" customFormat="1" spans="1:8">
      <c r="A52" s="36" t="s">
        <v>330</v>
      </c>
      <c r="B52" s="36" t="s">
        <v>118</v>
      </c>
      <c r="C52" s="36" t="s">
        <v>119</v>
      </c>
      <c r="D52" s="36" t="s">
        <v>267</v>
      </c>
      <c r="E52" s="36" t="s">
        <v>108</v>
      </c>
      <c r="F52" s="36">
        <v>3584</v>
      </c>
      <c r="G52" s="37" t="s">
        <v>121</v>
      </c>
      <c r="H52" s="29"/>
    </row>
    <row r="53" s="29" customFormat="1" spans="1:7">
      <c r="A53" s="36" t="s">
        <v>331</v>
      </c>
      <c r="B53" s="36" t="s">
        <v>118</v>
      </c>
      <c r="C53" s="36" t="s">
        <v>119</v>
      </c>
      <c r="D53" s="36" t="s">
        <v>267</v>
      </c>
      <c r="E53" s="36" t="s">
        <v>108</v>
      </c>
      <c r="F53" s="36">
        <v>2970</v>
      </c>
      <c r="G53" s="37" t="s">
        <v>121</v>
      </c>
    </row>
    <row r="54" s="29" customFormat="1" spans="1:7">
      <c r="A54" s="36" t="s">
        <v>332</v>
      </c>
      <c r="B54" s="36" t="s">
        <v>118</v>
      </c>
      <c r="C54" s="36" t="s">
        <v>119</v>
      </c>
      <c r="D54" s="36" t="s">
        <v>267</v>
      </c>
      <c r="E54" s="36" t="s">
        <v>108</v>
      </c>
      <c r="F54" s="36">
        <v>10394</v>
      </c>
      <c r="G54" s="37" t="s">
        <v>121</v>
      </c>
    </row>
    <row r="55" spans="1:8">
      <c r="A55" s="36" t="s">
        <v>333</v>
      </c>
      <c r="B55" s="36" t="s">
        <v>118</v>
      </c>
      <c r="C55" s="36" t="s">
        <v>119</v>
      </c>
      <c r="D55" s="36" t="s">
        <v>267</v>
      </c>
      <c r="E55" s="36" t="s">
        <v>108</v>
      </c>
      <c r="F55" s="36">
        <v>1478</v>
      </c>
      <c r="G55" s="37" t="s">
        <v>121</v>
      </c>
      <c r="H55" s="29"/>
    </row>
    <row r="56" s="29" customFormat="1" spans="1:7">
      <c r="A56" s="36" t="s">
        <v>334</v>
      </c>
      <c r="B56" s="36" t="s">
        <v>118</v>
      </c>
      <c r="C56" s="36" t="s">
        <v>119</v>
      </c>
      <c r="D56" s="36" t="s">
        <v>267</v>
      </c>
      <c r="E56" s="36" t="s">
        <v>108</v>
      </c>
      <c r="F56" s="36">
        <v>1434</v>
      </c>
      <c r="G56" s="37" t="s">
        <v>121</v>
      </c>
    </row>
    <row r="57" s="29" customFormat="1" spans="1:7">
      <c r="A57" s="36" t="s">
        <v>335</v>
      </c>
      <c r="B57" s="36" t="s">
        <v>118</v>
      </c>
      <c r="C57" s="36" t="s">
        <v>119</v>
      </c>
      <c r="D57" s="36" t="s">
        <v>267</v>
      </c>
      <c r="E57" s="36" t="s">
        <v>108</v>
      </c>
      <c r="F57" s="36">
        <v>3584</v>
      </c>
      <c r="G57" s="37" t="s">
        <v>121</v>
      </c>
    </row>
    <row r="58" s="29" customFormat="1" spans="1:7">
      <c r="A58" s="36" t="s">
        <v>336</v>
      </c>
      <c r="B58" s="36" t="s">
        <v>118</v>
      </c>
      <c r="C58" s="36" t="s">
        <v>119</v>
      </c>
      <c r="D58" s="36" t="s">
        <v>267</v>
      </c>
      <c r="E58" s="36" t="s">
        <v>108</v>
      </c>
      <c r="F58" s="36">
        <v>30464</v>
      </c>
      <c r="G58" s="37" t="s">
        <v>121</v>
      </c>
    </row>
    <row r="59" s="28" customFormat="1" spans="1:8">
      <c r="A59" s="36" t="s">
        <v>337</v>
      </c>
      <c r="B59" s="36" t="s">
        <v>118</v>
      </c>
      <c r="C59" s="36" t="s">
        <v>119</v>
      </c>
      <c r="D59" s="36" t="s">
        <v>338</v>
      </c>
      <c r="E59" s="36" t="s">
        <v>108</v>
      </c>
      <c r="F59" s="36">
        <v>28672</v>
      </c>
      <c r="G59" s="37" t="s">
        <v>121</v>
      </c>
      <c r="H59" s="29"/>
    </row>
    <row r="60" s="29" customFormat="1" spans="1:7">
      <c r="A60" s="36" t="s">
        <v>339</v>
      </c>
      <c r="B60" s="36" t="s">
        <v>118</v>
      </c>
      <c r="C60" s="36" t="s">
        <v>119</v>
      </c>
      <c r="D60" s="36" t="s">
        <v>338</v>
      </c>
      <c r="E60" s="36" t="s">
        <v>108</v>
      </c>
      <c r="F60" s="36">
        <v>4301</v>
      </c>
      <c r="G60" s="37" t="s">
        <v>121</v>
      </c>
    </row>
    <row r="61" s="29" customFormat="1" spans="1:7">
      <c r="A61" s="36" t="s">
        <v>340</v>
      </c>
      <c r="B61" s="36" t="s">
        <v>118</v>
      </c>
      <c r="C61" s="36" t="s">
        <v>119</v>
      </c>
      <c r="D61" s="36" t="s">
        <v>338</v>
      </c>
      <c r="E61" s="36" t="s">
        <v>108</v>
      </c>
      <c r="F61" s="36">
        <v>28672</v>
      </c>
      <c r="G61" s="37" t="s">
        <v>121</v>
      </c>
    </row>
    <row r="62" s="29" customFormat="1" spans="1:7">
      <c r="A62" s="36" t="s">
        <v>341</v>
      </c>
      <c r="B62" s="36" t="s">
        <v>118</v>
      </c>
      <c r="C62" s="36" t="s">
        <v>119</v>
      </c>
      <c r="D62" s="36" t="s">
        <v>338</v>
      </c>
      <c r="E62" s="36" t="s">
        <v>219</v>
      </c>
      <c r="F62" s="36">
        <v>4000</v>
      </c>
      <c r="G62" s="37" t="s">
        <v>342</v>
      </c>
    </row>
    <row r="63" s="29" customFormat="1" spans="1:7">
      <c r="A63" s="36" t="s">
        <v>343</v>
      </c>
      <c r="B63" s="36" t="s">
        <v>118</v>
      </c>
      <c r="C63" s="36" t="s">
        <v>119</v>
      </c>
      <c r="D63" s="36" t="s">
        <v>271</v>
      </c>
      <c r="E63" s="36" t="s">
        <v>344</v>
      </c>
      <c r="F63" s="36">
        <v>158</v>
      </c>
      <c r="G63" s="37" t="s">
        <v>345</v>
      </c>
    </row>
    <row r="64" s="29" customFormat="1" spans="1:7">
      <c r="A64" s="36" t="s">
        <v>346</v>
      </c>
      <c r="B64" s="36" t="s">
        <v>118</v>
      </c>
      <c r="C64" s="36" t="s">
        <v>119</v>
      </c>
      <c r="D64" s="36" t="s">
        <v>271</v>
      </c>
      <c r="E64" s="36" t="s">
        <v>344</v>
      </c>
      <c r="F64" s="36">
        <v>182</v>
      </c>
      <c r="G64" s="37" t="s">
        <v>345</v>
      </c>
    </row>
    <row r="65" s="29" customFormat="1" spans="1:7">
      <c r="A65" s="36" t="s">
        <v>347</v>
      </c>
      <c r="B65" s="36" t="s">
        <v>118</v>
      </c>
      <c r="C65" s="36" t="s">
        <v>119</v>
      </c>
      <c r="D65" s="36" t="s">
        <v>271</v>
      </c>
      <c r="E65" s="36" t="s">
        <v>344</v>
      </c>
      <c r="F65" s="36">
        <v>123</v>
      </c>
      <c r="G65" s="37" t="s">
        <v>345</v>
      </c>
    </row>
    <row r="66" spans="1:8">
      <c r="A66" s="36" t="s">
        <v>348</v>
      </c>
      <c r="B66" s="36" t="s">
        <v>118</v>
      </c>
      <c r="C66" s="36" t="s">
        <v>119</v>
      </c>
      <c r="D66" s="36" t="s">
        <v>271</v>
      </c>
      <c r="E66" s="36" t="s">
        <v>344</v>
      </c>
      <c r="F66" s="36">
        <v>123</v>
      </c>
      <c r="G66" s="37" t="s">
        <v>345</v>
      </c>
      <c r="H66" s="29"/>
    </row>
    <row r="67" spans="1:8">
      <c r="A67" s="36" t="s">
        <v>349</v>
      </c>
      <c r="B67" s="36" t="s">
        <v>7</v>
      </c>
      <c r="C67" s="36" t="s">
        <v>129</v>
      </c>
      <c r="D67" s="36" t="s">
        <v>245</v>
      </c>
      <c r="E67" s="36" t="s">
        <v>350</v>
      </c>
      <c r="F67" s="36">
        <v>2631</v>
      </c>
      <c r="G67" s="37" t="s">
        <v>351</v>
      </c>
      <c r="H67" s="29"/>
    </row>
    <row r="68" spans="1:8">
      <c r="A68" s="36" t="s">
        <v>352</v>
      </c>
      <c r="B68" s="36" t="s">
        <v>7</v>
      </c>
      <c r="C68" s="36" t="s">
        <v>129</v>
      </c>
      <c r="D68" s="36" t="s">
        <v>245</v>
      </c>
      <c r="E68" s="36" t="s">
        <v>111</v>
      </c>
      <c r="F68" s="36">
        <v>2865</v>
      </c>
      <c r="G68" s="37" t="s">
        <v>351</v>
      </c>
      <c r="H68" s="29"/>
    </row>
    <row r="69" s="29" customFormat="1" spans="1:7">
      <c r="A69" s="36" t="s">
        <v>353</v>
      </c>
      <c r="B69" s="36" t="s">
        <v>7</v>
      </c>
      <c r="C69" s="36" t="s">
        <v>129</v>
      </c>
      <c r="D69" s="36" t="s">
        <v>263</v>
      </c>
      <c r="E69" s="36" t="s">
        <v>105</v>
      </c>
      <c r="F69" s="36">
        <v>336</v>
      </c>
      <c r="G69" s="37" t="s">
        <v>345</v>
      </c>
    </row>
    <row r="70" spans="6:6">
      <c r="F70" s="32">
        <f>SUM(F2:F69)</f>
        <v>367254</v>
      </c>
    </row>
  </sheetData>
  <autoFilter ref="A1:H70">
    <sortState ref="A1:H70">
      <sortCondition ref="F1" sortBy="fontColor" dxfId="7"/>
    </sortState>
    <extLst/>
  </autoFilter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1"/>
  <sheetViews>
    <sheetView tabSelected="1" topLeftCell="A22" workbookViewId="0">
      <selection activeCell="A1" sqref="A1:G98"/>
    </sheetView>
  </sheetViews>
  <sheetFormatPr defaultColWidth="9.14285714285714" defaultRowHeight="12" outlineLevelCol="6"/>
  <cols>
    <col min="1" max="1" width="18.5714285714286" style="10" customWidth="1"/>
    <col min="2" max="2" width="11.7142857142857" style="10" customWidth="1"/>
    <col min="3" max="3" width="10.5714285714286" style="10" customWidth="1"/>
    <col min="4" max="4" width="14" style="10" customWidth="1"/>
    <col min="5" max="5" width="34" style="10" customWidth="1"/>
    <col min="6" max="6" width="9.28571428571429" style="10" customWidth="1"/>
    <col min="7" max="7" width="117.142857142857" style="10" customWidth="1"/>
    <col min="8" max="16384" width="9.14285714285714" style="10"/>
  </cols>
  <sheetData>
    <row r="1" spans="1:7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2"/>
    </row>
    <row r="2" s="5" customFormat="1" spans="1:7">
      <c r="A2" s="13" t="s">
        <v>354</v>
      </c>
      <c r="B2" s="13" t="s">
        <v>7</v>
      </c>
      <c r="C2" s="13" t="s">
        <v>129</v>
      </c>
      <c r="D2" s="13" t="s">
        <v>267</v>
      </c>
      <c r="E2" s="13" t="s">
        <v>355</v>
      </c>
      <c r="F2" s="14">
        <v>3978</v>
      </c>
      <c r="G2" s="15" t="s">
        <v>356</v>
      </c>
    </row>
    <row r="3" s="5" customFormat="1" spans="1:7">
      <c r="A3" s="13" t="s">
        <v>357</v>
      </c>
      <c r="B3" s="13" t="s">
        <v>7</v>
      </c>
      <c r="C3" s="13" t="s">
        <v>129</v>
      </c>
      <c r="D3" s="13" t="s">
        <v>263</v>
      </c>
      <c r="E3" s="13" t="s">
        <v>358</v>
      </c>
      <c r="F3" s="14">
        <v>645</v>
      </c>
      <c r="G3" s="15" t="s">
        <v>356</v>
      </c>
    </row>
    <row r="4" s="5" customFormat="1" spans="1:7">
      <c r="A4" s="13" t="s">
        <v>359</v>
      </c>
      <c r="B4" s="13" t="s">
        <v>7</v>
      </c>
      <c r="C4" s="13" t="s">
        <v>129</v>
      </c>
      <c r="D4" s="13" t="s">
        <v>338</v>
      </c>
      <c r="E4" s="13" t="s">
        <v>360</v>
      </c>
      <c r="F4" s="14">
        <v>694</v>
      </c>
      <c r="G4" s="15" t="s">
        <v>356</v>
      </c>
    </row>
    <row r="5" s="5" customFormat="1" spans="1:7">
      <c r="A5" s="13" t="s">
        <v>361</v>
      </c>
      <c r="B5" s="13" t="s">
        <v>7</v>
      </c>
      <c r="C5" s="13" t="s">
        <v>129</v>
      </c>
      <c r="D5" s="13" t="s">
        <v>338</v>
      </c>
      <c r="E5" s="13" t="s">
        <v>362</v>
      </c>
      <c r="F5" s="14">
        <v>300</v>
      </c>
      <c r="G5" s="15" t="s">
        <v>356</v>
      </c>
    </row>
    <row r="6" s="5" customFormat="1" spans="1:7">
      <c r="A6" s="13" t="s">
        <v>363</v>
      </c>
      <c r="B6" s="13" t="s">
        <v>7</v>
      </c>
      <c r="C6" s="13" t="s">
        <v>129</v>
      </c>
      <c r="D6" s="13" t="s">
        <v>245</v>
      </c>
      <c r="E6" s="13" t="s">
        <v>364</v>
      </c>
      <c r="F6" s="14">
        <v>673</v>
      </c>
      <c r="G6" s="15" t="s">
        <v>356</v>
      </c>
    </row>
    <row r="7" s="5" customFormat="1" spans="1:7">
      <c r="A7" s="13" t="s">
        <v>365</v>
      </c>
      <c r="B7" s="13" t="s">
        <v>7</v>
      </c>
      <c r="C7" s="13" t="s">
        <v>129</v>
      </c>
      <c r="D7" s="13" t="s">
        <v>245</v>
      </c>
      <c r="E7" s="13" t="s">
        <v>366</v>
      </c>
      <c r="F7" s="14">
        <v>300</v>
      </c>
      <c r="G7" s="15" t="s">
        <v>356</v>
      </c>
    </row>
    <row r="8" s="5" customFormat="1" spans="1:7">
      <c r="A8" s="13" t="s">
        <v>367</v>
      </c>
      <c r="B8" s="13" t="s">
        <v>7</v>
      </c>
      <c r="C8" s="13" t="s">
        <v>129</v>
      </c>
      <c r="D8" s="13" t="s">
        <v>263</v>
      </c>
      <c r="E8" s="13" t="s">
        <v>368</v>
      </c>
      <c r="F8" s="14">
        <v>309</v>
      </c>
      <c r="G8" s="15" t="s">
        <v>356</v>
      </c>
    </row>
    <row r="9" s="5" customFormat="1" spans="1:7">
      <c r="A9" s="13" t="s">
        <v>369</v>
      </c>
      <c r="B9" s="13" t="s">
        <v>118</v>
      </c>
      <c r="C9" s="13" t="s">
        <v>119</v>
      </c>
      <c r="D9" s="13" t="s">
        <v>267</v>
      </c>
      <c r="E9" s="13" t="s">
        <v>370</v>
      </c>
      <c r="F9" s="14">
        <v>371</v>
      </c>
      <c r="G9" s="15" t="s">
        <v>356</v>
      </c>
    </row>
    <row r="10" s="5" customFormat="1" spans="1:7">
      <c r="A10" s="13" t="s">
        <v>371</v>
      </c>
      <c r="B10" s="13" t="s">
        <v>7</v>
      </c>
      <c r="C10" s="13" t="s">
        <v>129</v>
      </c>
      <c r="D10" s="13" t="s">
        <v>134</v>
      </c>
      <c r="E10" s="13" t="s">
        <v>76</v>
      </c>
      <c r="F10" s="14">
        <v>634</v>
      </c>
      <c r="G10" s="15" t="s">
        <v>356</v>
      </c>
    </row>
    <row r="11" s="5" customFormat="1" spans="1:7">
      <c r="A11" s="13" t="s">
        <v>372</v>
      </c>
      <c r="B11" s="13" t="s">
        <v>7</v>
      </c>
      <c r="C11" s="13" t="s">
        <v>129</v>
      </c>
      <c r="D11" s="13" t="s">
        <v>290</v>
      </c>
      <c r="E11" s="13" t="s">
        <v>373</v>
      </c>
      <c r="F11" s="14">
        <v>2467</v>
      </c>
      <c r="G11" s="15" t="s">
        <v>356</v>
      </c>
    </row>
    <row r="12" s="5" customFormat="1" spans="1:7">
      <c r="A12" s="13" t="s">
        <v>374</v>
      </c>
      <c r="B12" s="13" t="s">
        <v>7</v>
      </c>
      <c r="C12" s="13" t="s">
        <v>129</v>
      </c>
      <c r="D12" s="13" t="s">
        <v>290</v>
      </c>
      <c r="E12" s="13" t="s">
        <v>66</v>
      </c>
      <c r="F12" s="14">
        <v>2296</v>
      </c>
      <c r="G12" s="15" t="s">
        <v>356</v>
      </c>
    </row>
    <row r="13" s="5" customFormat="1" spans="1:7">
      <c r="A13" s="13" t="s">
        <v>375</v>
      </c>
      <c r="B13" s="13" t="s">
        <v>7</v>
      </c>
      <c r="C13" s="13" t="s">
        <v>129</v>
      </c>
      <c r="D13" s="13" t="s">
        <v>338</v>
      </c>
      <c r="E13" s="13" t="s">
        <v>376</v>
      </c>
      <c r="F13" s="14">
        <v>1596</v>
      </c>
      <c r="G13" s="15" t="s">
        <v>356</v>
      </c>
    </row>
    <row r="14" spans="1:7">
      <c r="A14" s="13" t="s">
        <v>377</v>
      </c>
      <c r="B14" s="13" t="s">
        <v>7</v>
      </c>
      <c r="C14" s="13" t="s">
        <v>129</v>
      </c>
      <c r="D14" s="13" t="s">
        <v>271</v>
      </c>
      <c r="E14" s="13" t="s">
        <v>378</v>
      </c>
      <c r="F14" s="14">
        <v>1189</v>
      </c>
      <c r="G14" s="15" t="s">
        <v>356</v>
      </c>
    </row>
    <row r="15" s="5" customFormat="1" spans="1:7">
      <c r="A15" s="16" t="s">
        <v>379</v>
      </c>
      <c r="B15" s="16" t="s">
        <v>7</v>
      </c>
      <c r="C15" s="16" t="s">
        <v>129</v>
      </c>
      <c r="D15" s="16" t="s">
        <v>271</v>
      </c>
      <c r="E15" s="16" t="s">
        <v>380</v>
      </c>
      <c r="F15" s="17">
        <v>1231</v>
      </c>
      <c r="G15" s="15" t="s">
        <v>356</v>
      </c>
    </row>
    <row r="16" spans="1:7">
      <c r="A16" s="13" t="s">
        <v>381</v>
      </c>
      <c r="B16" s="13" t="s">
        <v>7</v>
      </c>
      <c r="C16" s="13" t="s">
        <v>129</v>
      </c>
      <c r="D16" s="13" t="s">
        <v>382</v>
      </c>
      <c r="E16" s="13" t="s">
        <v>383</v>
      </c>
      <c r="F16" s="14">
        <v>954</v>
      </c>
      <c r="G16" s="15" t="s">
        <v>356</v>
      </c>
    </row>
    <row r="17" spans="1:7">
      <c r="A17" s="13" t="s">
        <v>384</v>
      </c>
      <c r="B17" s="13" t="s">
        <v>7</v>
      </c>
      <c r="C17" s="13" t="s">
        <v>129</v>
      </c>
      <c r="D17" s="13" t="s">
        <v>382</v>
      </c>
      <c r="E17" s="13" t="s">
        <v>385</v>
      </c>
      <c r="F17" s="14">
        <v>2320</v>
      </c>
      <c r="G17" s="15" t="s">
        <v>356</v>
      </c>
    </row>
    <row r="18" spans="1:7">
      <c r="A18" s="13" t="s">
        <v>386</v>
      </c>
      <c r="B18" s="13" t="s">
        <v>7</v>
      </c>
      <c r="C18" s="13" t="s">
        <v>129</v>
      </c>
      <c r="D18" s="13" t="s">
        <v>338</v>
      </c>
      <c r="E18" s="13" t="s">
        <v>387</v>
      </c>
      <c r="F18" s="14">
        <v>831</v>
      </c>
      <c r="G18" s="15" t="s">
        <v>356</v>
      </c>
    </row>
    <row r="19" spans="1:7">
      <c r="A19" s="13" t="s">
        <v>388</v>
      </c>
      <c r="B19" s="13" t="s">
        <v>7</v>
      </c>
      <c r="C19" s="13" t="s">
        <v>129</v>
      </c>
      <c r="D19" s="13" t="s">
        <v>267</v>
      </c>
      <c r="E19" s="13" t="s">
        <v>389</v>
      </c>
      <c r="F19" s="14">
        <v>426</v>
      </c>
      <c r="G19" s="15" t="s">
        <v>356</v>
      </c>
    </row>
    <row r="20" spans="1:7">
      <c r="A20" s="13" t="s">
        <v>390</v>
      </c>
      <c r="B20" s="13" t="s">
        <v>7</v>
      </c>
      <c r="C20" s="13" t="s">
        <v>129</v>
      </c>
      <c r="D20" s="13" t="s">
        <v>267</v>
      </c>
      <c r="E20" s="13" t="s">
        <v>391</v>
      </c>
      <c r="F20" s="14">
        <v>309</v>
      </c>
      <c r="G20" s="15" t="s">
        <v>356</v>
      </c>
    </row>
    <row r="21" spans="1:7">
      <c r="A21" s="13" t="s">
        <v>392</v>
      </c>
      <c r="B21" s="13" t="s">
        <v>7</v>
      </c>
      <c r="C21" s="13" t="s">
        <v>129</v>
      </c>
      <c r="D21" s="13" t="s">
        <v>393</v>
      </c>
      <c r="E21" s="13" t="s">
        <v>394</v>
      </c>
      <c r="F21" s="14">
        <v>579</v>
      </c>
      <c r="G21" s="15" t="s">
        <v>356</v>
      </c>
    </row>
    <row r="22" spans="1:7">
      <c r="A22" s="13" t="s">
        <v>395</v>
      </c>
      <c r="B22" s="13" t="s">
        <v>7</v>
      </c>
      <c r="C22" s="13" t="s">
        <v>129</v>
      </c>
      <c r="D22" s="13" t="s">
        <v>393</v>
      </c>
      <c r="E22" s="13" t="s">
        <v>396</v>
      </c>
      <c r="F22" s="14">
        <v>740</v>
      </c>
      <c r="G22" s="15" t="s">
        <v>356</v>
      </c>
    </row>
    <row r="23" spans="1:7">
      <c r="A23" s="18" t="s">
        <v>397</v>
      </c>
      <c r="B23" s="18" t="s">
        <v>7</v>
      </c>
      <c r="C23" s="18" t="s">
        <v>129</v>
      </c>
      <c r="D23" s="18" t="s">
        <v>271</v>
      </c>
      <c r="E23" s="18" t="s">
        <v>398</v>
      </c>
      <c r="F23" s="19">
        <v>1392</v>
      </c>
      <c r="G23" s="15" t="s">
        <v>356</v>
      </c>
    </row>
    <row r="24" spans="1:7">
      <c r="A24" s="13" t="s">
        <v>399</v>
      </c>
      <c r="B24" s="13" t="s">
        <v>7</v>
      </c>
      <c r="C24" s="13" t="s">
        <v>129</v>
      </c>
      <c r="D24" s="13" t="s">
        <v>382</v>
      </c>
      <c r="E24" s="13" t="s">
        <v>288</v>
      </c>
      <c r="F24" s="14">
        <v>505</v>
      </c>
      <c r="G24" s="15" t="s">
        <v>356</v>
      </c>
    </row>
    <row r="25" spans="1:7">
      <c r="A25" s="13" t="s">
        <v>400</v>
      </c>
      <c r="B25" s="13" t="s">
        <v>7</v>
      </c>
      <c r="C25" s="13" t="s">
        <v>129</v>
      </c>
      <c r="D25" s="13" t="s">
        <v>393</v>
      </c>
      <c r="E25" s="13" t="s">
        <v>401</v>
      </c>
      <c r="F25" s="14">
        <v>1113</v>
      </c>
      <c r="G25" s="15" t="s">
        <v>356</v>
      </c>
    </row>
    <row r="26" spans="1:7">
      <c r="A26" s="13" t="s">
        <v>402</v>
      </c>
      <c r="B26" s="13" t="s">
        <v>7</v>
      </c>
      <c r="C26" s="13" t="s">
        <v>129</v>
      </c>
      <c r="D26" s="13" t="s">
        <v>271</v>
      </c>
      <c r="E26" s="13" t="s">
        <v>403</v>
      </c>
      <c r="F26" s="14">
        <v>665</v>
      </c>
      <c r="G26" s="15" t="s">
        <v>356</v>
      </c>
    </row>
    <row r="27" s="5" customFormat="1" spans="1:7">
      <c r="A27" s="13" t="s">
        <v>404</v>
      </c>
      <c r="B27" s="13" t="s">
        <v>7</v>
      </c>
      <c r="C27" s="13" t="s">
        <v>129</v>
      </c>
      <c r="D27" s="13" t="s">
        <v>290</v>
      </c>
      <c r="E27" s="13" t="s">
        <v>405</v>
      </c>
      <c r="F27" s="14">
        <v>717</v>
      </c>
      <c r="G27" s="15" t="s">
        <v>356</v>
      </c>
    </row>
    <row r="28" s="5" customFormat="1" spans="1:7">
      <c r="A28" s="13" t="s">
        <v>406</v>
      </c>
      <c r="B28" s="13" t="s">
        <v>7</v>
      </c>
      <c r="C28" s="13" t="s">
        <v>129</v>
      </c>
      <c r="D28" s="13" t="s">
        <v>382</v>
      </c>
      <c r="E28" s="13" t="s">
        <v>407</v>
      </c>
      <c r="F28" s="14">
        <v>3510</v>
      </c>
      <c r="G28" s="15" t="s">
        <v>356</v>
      </c>
    </row>
    <row r="29" spans="1:7">
      <c r="A29" s="13" t="s">
        <v>408</v>
      </c>
      <c r="B29" s="13" t="s">
        <v>7</v>
      </c>
      <c r="C29" s="13" t="s">
        <v>129</v>
      </c>
      <c r="D29" s="13" t="s">
        <v>393</v>
      </c>
      <c r="E29" s="13" t="s">
        <v>409</v>
      </c>
      <c r="F29" s="14">
        <v>330</v>
      </c>
      <c r="G29" s="15" t="s">
        <v>356</v>
      </c>
    </row>
    <row r="30" spans="1:7">
      <c r="A30" s="13" t="s">
        <v>410</v>
      </c>
      <c r="B30" s="13" t="s">
        <v>7</v>
      </c>
      <c r="C30" s="13" t="s">
        <v>129</v>
      </c>
      <c r="D30" s="13" t="s">
        <v>411</v>
      </c>
      <c r="E30" s="13" t="s">
        <v>412</v>
      </c>
      <c r="F30" s="14">
        <v>1092</v>
      </c>
      <c r="G30" s="15" t="s">
        <v>356</v>
      </c>
    </row>
    <row r="31" s="6" customFormat="1" spans="1:7">
      <c r="A31" s="13" t="s">
        <v>413</v>
      </c>
      <c r="B31" s="13" t="s">
        <v>7</v>
      </c>
      <c r="C31" s="13" t="s">
        <v>129</v>
      </c>
      <c r="D31" s="13" t="s">
        <v>393</v>
      </c>
      <c r="E31" s="13" t="s">
        <v>414</v>
      </c>
      <c r="F31" s="14">
        <v>1550</v>
      </c>
      <c r="G31" s="15" t="s">
        <v>356</v>
      </c>
    </row>
    <row r="32" s="5" customFormat="1" spans="1:7">
      <c r="A32" s="13" t="s">
        <v>415</v>
      </c>
      <c r="B32" s="13" t="s">
        <v>7</v>
      </c>
      <c r="C32" s="13" t="s">
        <v>129</v>
      </c>
      <c r="D32" s="13" t="s">
        <v>416</v>
      </c>
      <c r="E32" s="13" t="s">
        <v>80</v>
      </c>
      <c r="F32" s="14">
        <v>1351</v>
      </c>
      <c r="G32" s="15" t="s">
        <v>356</v>
      </c>
    </row>
    <row r="33" s="5" customFormat="1" spans="1:7">
      <c r="A33" s="13" t="s">
        <v>417</v>
      </c>
      <c r="B33" s="13" t="s">
        <v>7</v>
      </c>
      <c r="C33" s="13" t="s">
        <v>129</v>
      </c>
      <c r="D33" s="13" t="s">
        <v>411</v>
      </c>
      <c r="E33" s="13" t="s">
        <v>418</v>
      </c>
      <c r="F33" s="14">
        <v>659</v>
      </c>
      <c r="G33" s="15" t="s">
        <v>356</v>
      </c>
    </row>
    <row r="34" s="5" customFormat="1" spans="1:7">
      <c r="A34" s="13" t="s">
        <v>419</v>
      </c>
      <c r="B34" s="13" t="s">
        <v>7</v>
      </c>
      <c r="C34" s="13" t="s">
        <v>129</v>
      </c>
      <c r="D34" s="13" t="s">
        <v>411</v>
      </c>
      <c r="E34" s="13" t="s">
        <v>44</v>
      </c>
      <c r="F34" s="14">
        <v>1935</v>
      </c>
      <c r="G34" s="15" t="s">
        <v>356</v>
      </c>
    </row>
    <row r="35" s="5" customFormat="1" spans="1:7">
      <c r="A35" s="13" t="s">
        <v>420</v>
      </c>
      <c r="B35" s="13" t="s">
        <v>7</v>
      </c>
      <c r="C35" s="13" t="s">
        <v>129</v>
      </c>
      <c r="D35" s="13" t="s">
        <v>421</v>
      </c>
      <c r="E35" s="13" t="s">
        <v>190</v>
      </c>
      <c r="F35" s="14">
        <v>1166</v>
      </c>
      <c r="G35" s="15" t="s">
        <v>356</v>
      </c>
    </row>
    <row r="36" s="5" customFormat="1" spans="1:7">
      <c r="A36" s="16" t="s">
        <v>422</v>
      </c>
      <c r="B36" s="16" t="s">
        <v>7</v>
      </c>
      <c r="C36" s="16" t="s">
        <v>129</v>
      </c>
      <c r="D36" s="16" t="s">
        <v>382</v>
      </c>
      <c r="E36" s="16" t="s">
        <v>423</v>
      </c>
      <c r="F36" s="17">
        <v>377</v>
      </c>
      <c r="G36" s="15" t="s">
        <v>356</v>
      </c>
    </row>
    <row r="37" s="5" customFormat="1" spans="1:7">
      <c r="A37" s="13" t="s">
        <v>424</v>
      </c>
      <c r="B37" s="13" t="s">
        <v>7</v>
      </c>
      <c r="C37" s="13" t="s">
        <v>129</v>
      </c>
      <c r="D37" s="13" t="s">
        <v>393</v>
      </c>
      <c r="E37" s="13" t="s">
        <v>425</v>
      </c>
      <c r="F37" s="14">
        <v>1372</v>
      </c>
      <c r="G37" s="15" t="s">
        <v>356</v>
      </c>
    </row>
    <row r="38" spans="1:7">
      <c r="A38" s="20" t="s">
        <v>426</v>
      </c>
      <c r="B38" s="20" t="s">
        <v>118</v>
      </c>
      <c r="C38" s="20" t="s">
        <v>119</v>
      </c>
      <c r="D38" s="20" t="s">
        <v>382</v>
      </c>
      <c r="E38" s="20" t="s">
        <v>108</v>
      </c>
      <c r="F38" s="20">
        <v>717</v>
      </c>
      <c r="G38" s="15" t="s">
        <v>121</v>
      </c>
    </row>
    <row r="39" spans="1:7">
      <c r="A39" s="20" t="s">
        <v>427</v>
      </c>
      <c r="B39" s="20" t="s">
        <v>118</v>
      </c>
      <c r="C39" s="20" t="s">
        <v>119</v>
      </c>
      <c r="D39" s="20" t="s">
        <v>382</v>
      </c>
      <c r="E39" s="20" t="s">
        <v>108</v>
      </c>
      <c r="F39" s="20">
        <v>7526</v>
      </c>
      <c r="G39" s="15" t="s">
        <v>121</v>
      </c>
    </row>
    <row r="40" s="7" customFormat="1" spans="1:7">
      <c r="A40" s="20" t="s">
        <v>428</v>
      </c>
      <c r="B40" s="20" t="s">
        <v>118</v>
      </c>
      <c r="C40" s="20" t="s">
        <v>119</v>
      </c>
      <c r="D40" s="20" t="s">
        <v>382</v>
      </c>
      <c r="E40" s="20" t="s">
        <v>108</v>
      </c>
      <c r="F40" s="20">
        <v>8602</v>
      </c>
      <c r="G40" s="15" t="s">
        <v>121</v>
      </c>
    </row>
    <row r="41" spans="1:7">
      <c r="A41" s="20" t="s">
        <v>429</v>
      </c>
      <c r="B41" s="20" t="s">
        <v>118</v>
      </c>
      <c r="C41" s="20" t="s">
        <v>119</v>
      </c>
      <c r="D41" s="20" t="s">
        <v>382</v>
      </c>
      <c r="E41" s="20" t="s">
        <v>108</v>
      </c>
      <c r="F41" s="20">
        <v>10035</v>
      </c>
      <c r="G41" s="15" t="s">
        <v>121</v>
      </c>
    </row>
    <row r="42" spans="1:7">
      <c r="A42" s="20" t="s">
        <v>430</v>
      </c>
      <c r="B42" s="20" t="s">
        <v>118</v>
      </c>
      <c r="C42" s="20" t="s">
        <v>119</v>
      </c>
      <c r="D42" s="20" t="s">
        <v>382</v>
      </c>
      <c r="E42" s="20" t="s">
        <v>108</v>
      </c>
      <c r="F42" s="20">
        <v>6811</v>
      </c>
      <c r="G42" s="15" t="s">
        <v>121</v>
      </c>
    </row>
    <row r="43" s="7" customFormat="1" spans="1:7">
      <c r="A43" s="20" t="s">
        <v>431</v>
      </c>
      <c r="B43" s="20" t="s">
        <v>118</v>
      </c>
      <c r="C43" s="20" t="s">
        <v>119</v>
      </c>
      <c r="D43" s="20" t="s">
        <v>382</v>
      </c>
      <c r="E43" s="20" t="s">
        <v>108</v>
      </c>
      <c r="F43" s="20">
        <v>3585</v>
      </c>
      <c r="G43" s="15" t="s">
        <v>121</v>
      </c>
    </row>
    <row r="44" spans="1:7">
      <c r="A44" s="20" t="s">
        <v>432</v>
      </c>
      <c r="B44" s="20" t="s">
        <v>118</v>
      </c>
      <c r="C44" s="20" t="s">
        <v>119</v>
      </c>
      <c r="D44" s="20" t="s">
        <v>382</v>
      </c>
      <c r="E44" s="20" t="s">
        <v>108</v>
      </c>
      <c r="F44" s="20">
        <v>2150</v>
      </c>
      <c r="G44" s="15" t="s">
        <v>121</v>
      </c>
    </row>
    <row r="45" s="5" customFormat="1" spans="1:7">
      <c r="A45" s="20" t="s">
        <v>433</v>
      </c>
      <c r="B45" s="20" t="s">
        <v>118</v>
      </c>
      <c r="C45" s="20" t="s">
        <v>119</v>
      </c>
      <c r="D45" s="20" t="s">
        <v>382</v>
      </c>
      <c r="E45" s="20" t="s">
        <v>108</v>
      </c>
      <c r="F45" s="20">
        <v>2867</v>
      </c>
      <c r="G45" s="15" t="s">
        <v>121</v>
      </c>
    </row>
    <row r="46" spans="1:7">
      <c r="A46" s="20" t="s">
        <v>434</v>
      </c>
      <c r="B46" s="20" t="s">
        <v>118</v>
      </c>
      <c r="C46" s="20" t="s">
        <v>119</v>
      </c>
      <c r="D46" s="20" t="s">
        <v>382</v>
      </c>
      <c r="E46" s="20" t="s">
        <v>108</v>
      </c>
      <c r="F46" s="20">
        <v>1434</v>
      </c>
      <c r="G46" s="15" t="s">
        <v>121</v>
      </c>
    </row>
    <row r="47" spans="1:7">
      <c r="A47" s="20" t="s">
        <v>435</v>
      </c>
      <c r="B47" s="20" t="s">
        <v>118</v>
      </c>
      <c r="C47" s="20" t="s">
        <v>119</v>
      </c>
      <c r="D47" s="20" t="s">
        <v>382</v>
      </c>
      <c r="E47" s="20" t="s">
        <v>108</v>
      </c>
      <c r="F47" s="20">
        <v>1075</v>
      </c>
      <c r="G47" s="15" t="s">
        <v>121</v>
      </c>
    </row>
    <row r="48" s="7" customFormat="1" spans="1:7">
      <c r="A48" s="20" t="s">
        <v>436</v>
      </c>
      <c r="B48" s="20" t="s">
        <v>118</v>
      </c>
      <c r="C48" s="20" t="s">
        <v>119</v>
      </c>
      <c r="D48" s="20" t="s">
        <v>382</v>
      </c>
      <c r="E48" s="20" t="s">
        <v>108</v>
      </c>
      <c r="F48" s="20">
        <v>1435</v>
      </c>
      <c r="G48" s="15" t="s">
        <v>121</v>
      </c>
    </row>
    <row r="49" s="7" customFormat="1" spans="1:7">
      <c r="A49" s="20" t="s">
        <v>437</v>
      </c>
      <c r="B49" s="20" t="s">
        <v>118</v>
      </c>
      <c r="C49" s="20" t="s">
        <v>119</v>
      </c>
      <c r="D49" s="20" t="s">
        <v>382</v>
      </c>
      <c r="E49" s="20" t="s">
        <v>108</v>
      </c>
      <c r="F49" s="20">
        <v>35840</v>
      </c>
      <c r="G49" s="15" t="s">
        <v>121</v>
      </c>
    </row>
    <row r="50" spans="1:7">
      <c r="A50" s="20" t="s">
        <v>438</v>
      </c>
      <c r="B50" s="20" t="s">
        <v>7</v>
      </c>
      <c r="C50" s="20" t="s">
        <v>129</v>
      </c>
      <c r="D50" s="20" t="s">
        <v>193</v>
      </c>
      <c r="E50" s="20" t="s">
        <v>439</v>
      </c>
      <c r="F50" s="20">
        <v>3124</v>
      </c>
      <c r="G50" s="15" t="s">
        <v>121</v>
      </c>
    </row>
    <row r="51" spans="1:7">
      <c r="A51" s="21" t="s">
        <v>440</v>
      </c>
      <c r="B51" s="21" t="s">
        <v>7</v>
      </c>
      <c r="C51" s="21" t="s">
        <v>129</v>
      </c>
      <c r="D51" s="21" t="s">
        <v>189</v>
      </c>
      <c r="E51" s="21" t="s">
        <v>441</v>
      </c>
      <c r="F51" s="21">
        <v>2268</v>
      </c>
      <c r="G51" s="22" t="s">
        <v>442</v>
      </c>
    </row>
    <row r="52" s="7" customFormat="1" spans="1:7">
      <c r="A52" s="20" t="s">
        <v>443</v>
      </c>
      <c r="B52" s="20" t="s">
        <v>118</v>
      </c>
      <c r="C52" s="20" t="s">
        <v>119</v>
      </c>
      <c r="D52" s="20" t="s">
        <v>393</v>
      </c>
      <c r="E52" s="20" t="s">
        <v>108</v>
      </c>
      <c r="F52" s="20">
        <v>17563</v>
      </c>
      <c r="G52" s="15" t="s">
        <v>121</v>
      </c>
    </row>
    <row r="53" s="7" customFormat="1" spans="1:7">
      <c r="A53" s="20" t="s">
        <v>444</v>
      </c>
      <c r="B53" s="20" t="s">
        <v>118</v>
      </c>
      <c r="C53" s="20" t="s">
        <v>119</v>
      </c>
      <c r="D53" s="20" t="s">
        <v>393</v>
      </c>
      <c r="E53" s="20" t="s">
        <v>219</v>
      </c>
      <c r="F53" s="20">
        <v>235</v>
      </c>
      <c r="G53" s="15" t="s">
        <v>445</v>
      </c>
    </row>
    <row r="54" s="7" customFormat="1" spans="1:7">
      <c r="A54" s="20" t="s">
        <v>446</v>
      </c>
      <c r="B54" s="20" t="s">
        <v>118</v>
      </c>
      <c r="C54" s="20" t="s">
        <v>119</v>
      </c>
      <c r="D54" s="20" t="s">
        <v>411</v>
      </c>
      <c r="E54" s="20" t="s">
        <v>108</v>
      </c>
      <c r="F54" s="20">
        <v>717</v>
      </c>
      <c r="G54" s="15" t="s">
        <v>121</v>
      </c>
    </row>
    <row r="55" spans="1:7">
      <c r="A55" s="20" t="s">
        <v>447</v>
      </c>
      <c r="B55" s="20" t="s">
        <v>118</v>
      </c>
      <c r="C55" s="20" t="s">
        <v>119</v>
      </c>
      <c r="D55" s="20" t="s">
        <v>411</v>
      </c>
      <c r="E55" s="20" t="s">
        <v>108</v>
      </c>
      <c r="F55" s="20">
        <v>4301</v>
      </c>
      <c r="G55" s="15" t="s">
        <v>121</v>
      </c>
    </row>
    <row r="56" s="7" customFormat="1" spans="1:7">
      <c r="A56" s="20" t="s">
        <v>448</v>
      </c>
      <c r="B56" s="20" t="s">
        <v>118</v>
      </c>
      <c r="C56" s="20" t="s">
        <v>119</v>
      </c>
      <c r="D56" s="20" t="s">
        <v>411</v>
      </c>
      <c r="E56" s="20" t="s">
        <v>108</v>
      </c>
      <c r="F56" s="20">
        <v>4301</v>
      </c>
      <c r="G56" s="15" t="s">
        <v>121</v>
      </c>
    </row>
    <row r="57" s="7" customFormat="1" spans="1:7">
      <c r="A57" s="20" t="s">
        <v>449</v>
      </c>
      <c r="B57" s="20" t="s">
        <v>118</v>
      </c>
      <c r="C57" s="20" t="s">
        <v>119</v>
      </c>
      <c r="D57" s="20" t="s">
        <v>411</v>
      </c>
      <c r="E57" s="20" t="s">
        <v>108</v>
      </c>
      <c r="F57" s="20">
        <v>2150</v>
      </c>
      <c r="G57" s="15" t="s">
        <v>121</v>
      </c>
    </row>
    <row r="58" spans="1:7">
      <c r="A58" s="20" t="s">
        <v>450</v>
      </c>
      <c r="B58" s="20" t="s">
        <v>118</v>
      </c>
      <c r="C58" s="20" t="s">
        <v>119</v>
      </c>
      <c r="D58" s="20" t="s">
        <v>411</v>
      </c>
      <c r="E58" s="20" t="s">
        <v>108</v>
      </c>
      <c r="F58" s="20">
        <v>4301</v>
      </c>
      <c r="G58" s="15" t="s">
        <v>121</v>
      </c>
    </row>
    <row r="59" s="7" customFormat="1" spans="1:7">
      <c r="A59" s="20" t="s">
        <v>451</v>
      </c>
      <c r="B59" s="20" t="s">
        <v>118</v>
      </c>
      <c r="C59" s="20" t="s">
        <v>119</v>
      </c>
      <c r="D59" s="20" t="s">
        <v>411</v>
      </c>
      <c r="E59" s="20" t="s">
        <v>108</v>
      </c>
      <c r="F59" s="20">
        <v>1434</v>
      </c>
      <c r="G59" s="15" t="s">
        <v>121</v>
      </c>
    </row>
    <row r="60" s="7" customFormat="1" spans="1:7">
      <c r="A60" s="18" t="s">
        <v>452</v>
      </c>
      <c r="B60" s="18" t="s">
        <v>7</v>
      </c>
      <c r="C60" s="18" t="s">
        <v>129</v>
      </c>
      <c r="D60" s="18" t="s">
        <v>382</v>
      </c>
      <c r="E60" s="18" t="s">
        <v>453</v>
      </c>
      <c r="F60" s="18">
        <v>1753</v>
      </c>
      <c r="G60" s="18" t="s">
        <v>454</v>
      </c>
    </row>
    <row r="61" spans="1:7">
      <c r="A61" s="18" t="s">
        <v>455</v>
      </c>
      <c r="B61" s="18" t="s">
        <v>7</v>
      </c>
      <c r="C61" s="18" t="s">
        <v>129</v>
      </c>
      <c r="D61" s="18" t="s">
        <v>393</v>
      </c>
      <c r="E61" s="18" t="s">
        <v>456</v>
      </c>
      <c r="F61" s="18">
        <v>1618</v>
      </c>
      <c r="G61" s="18" t="s">
        <v>457</v>
      </c>
    </row>
    <row r="62" s="7" customFormat="1" spans="1:7">
      <c r="A62" s="20" t="s">
        <v>458</v>
      </c>
      <c r="B62" s="20" t="s">
        <v>118</v>
      </c>
      <c r="C62" s="20" t="s">
        <v>119</v>
      </c>
      <c r="D62" s="20" t="s">
        <v>421</v>
      </c>
      <c r="E62" s="20" t="s">
        <v>108</v>
      </c>
      <c r="F62" s="20">
        <v>1434</v>
      </c>
      <c r="G62" s="15" t="s">
        <v>121</v>
      </c>
    </row>
    <row r="63" spans="1:7">
      <c r="A63" s="20" t="s">
        <v>459</v>
      </c>
      <c r="B63" s="20" t="s">
        <v>118</v>
      </c>
      <c r="C63" s="20" t="s">
        <v>119</v>
      </c>
      <c r="D63" s="20" t="s">
        <v>421</v>
      </c>
      <c r="E63" s="20" t="s">
        <v>219</v>
      </c>
      <c r="F63" s="20">
        <v>203</v>
      </c>
      <c r="G63" s="15" t="s">
        <v>460</v>
      </c>
    </row>
    <row r="64" spans="1:7">
      <c r="A64" s="20" t="s">
        <v>461</v>
      </c>
      <c r="B64" s="20" t="s">
        <v>118</v>
      </c>
      <c r="C64" s="20" t="s">
        <v>119</v>
      </c>
      <c r="D64" s="20" t="s">
        <v>421</v>
      </c>
      <c r="E64" s="20" t="s">
        <v>219</v>
      </c>
      <c r="F64" s="20">
        <v>146</v>
      </c>
      <c r="G64" s="15" t="s">
        <v>462</v>
      </c>
    </row>
    <row r="65" spans="1:7">
      <c r="A65" s="18" t="s">
        <v>463</v>
      </c>
      <c r="B65" s="18" t="s">
        <v>7</v>
      </c>
      <c r="C65" s="18" t="s">
        <v>129</v>
      </c>
      <c r="D65" s="18" t="s">
        <v>271</v>
      </c>
      <c r="E65" s="18" t="s">
        <v>464</v>
      </c>
      <c r="F65" s="18">
        <v>7616</v>
      </c>
      <c r="G65" s="23" t="s">
        <v>465</v>
      </c>
    </row>
    <row r="66" s="8" customFormat="1" spans="1:7">
      <c r="A66" s="18" t="s">
        <v>466</v>
      </c>
      <c r="B66" s="18" t="s">
        <v>7</v>
      </c>
      <c r="C66" s="18" t="s">
        <v>129</v>
      </c>
      <c r="D66" s="18" t="s">
        <v>393</v>
      </c>
      <c r="E66" s="18" t="s">
        <v>467</v>
      </c>
      <c r="F66" s="18">
        <v>660</v>
      </c>
      <c r="G66" s="23" t="s">
        <v>468</v>
      </c>
    </row>
    <row r="67" s="8" customFormat="1" spans="1:7">
      <c r="A67" s="18" t="s">
        <v>469</v>
      </c>
      <c r="B67" s="18" t="s">
        <v>7</v>
      </c>
      <c r="C67" s="18" t="s">
        <v>129</v>
      </c>
      <c r="D67" s="18" t="s">
        <v>382</v>
      </c>
      <c r="E67" s="18" t="s">
        <v>470</v>
      </c>
      <c r="F67" s="18">
        <v>480</v>
      </c>
      <c r="G67" s="23" t="s">
        <v>471</v>
      </c>
    </row>
    <row r="68" s="8" customFormat="1" spans="1:7">
      <c r="A68" s="18" t="s">
        <v>472</v>
      </c>
      <c r="B68" s="18" t="s">
        <v>7</v>
      </c>
      <c r="C68" s="18" t="s">
        <v>129</v>
      </c>
      <c r="D68" s="18" t="s">
        <v>271</v>
      </c>
      <c r="E68" s="18" t="s">
        <v>473</v>
      </c>
      <c r="F68" s="18">
        <v>318</v>
      </c>
      <c r="G68" s="23" t="s">
        <v>471</v>
      </c>
    </row>
    <row r="69" s="8" customFormat="1" spans="1:7">
      <c r="A69" s="13" t="s">
        <v>474</v>
      </c>
      <c r="B69" s="13" t="s">
        <v>7</v>
      </c>
      <c r="C69" s="13" t="s">
        <v>129</v>
      </c>
      <c r="D69" s="13" t="s">
        <v>271</v>
      </c>
      <c r="E69" s="13" t="s">
        <v>475</v>
      </c>
      <c r="F69" s="13">
        <v>272</v>
      </c>
      <c r="G69" s="23" t="s">
        <v>471</v>
      </c>
    </row>
    <row r="70" s="9" customFormat="1" spans="1:7">
      <c r="A70" s="18" t="s">
        <v>476</v>
      </c>
      <c r="B70" s="18" t="s">
        <v>7</v>
      </c>
      <c r="C70" s="18" t="s">
        <v>129</v>
      </c>
      <c r="D70" s="18" t="s">
        <v>271</v>
      </c>
      <c r="E70" s="18" t="s">
        <v>477</v>
      </c>
      <c r="F70" s="18">
        <v>213</v>
      </c>
      <c r="G70" s="23" t="s">
        <v>478</v>
      </c>
    </row>
    <row r="71" spans="1:7">
      <c r="A71" s="18" t="s">
        <v>479</v>
      </c>
      <c r="B71" s="18" t="s">
        <v>7</v>
      </c>
      <c r="C71" s="18" t="s">
        <v>129</v>
      </c>
      <c r="D71" s="18" t="s">
        <v>411</v>
      </c>
      <c r="E71" s="18" t="s">
        <v>480</v>
      </c>
      <c r="F71" s="18">
        <v>485</v>
      </c>
      <c r="G71" s="23" t="s">
        <v>481</v>
      </c>
    </row>
    <row r="72" spans="1:7">
      <c r="A72" s="18" t="s">
        <v>482</v>
      </c>
      <c r="B72" s="18" t="s">
        <v>7</v>
      </c>
      <c r="C72" s="18" t="s">
        <v>129</v>
      </c>
      <c r="D72" s="18" t="s">
        <v>382</v>
      </c>
      <c r="E72" s="18" t="s">
        <v>483</v>
      </c>
      <c r="F72" s="18">
        <v>433</v>
      </c>
      <c r="G72" s="23" t="s">
        <v>484</v>
      </c>
    </row>
    <row r="73" s="7" customFormat="1" spans="1:7">
      <c r="A73" s="18" t="s">
        <v>485</v>
      </c>
      <c r="B73" s="18" t="s">
        <v>7</v>
      </c>
      <c r="C73" s="18" t="s">
        <v>129</v>
      </c>
      <c r="D73" s="18" t="s">
        <v>382</v>
      </c>
      <c r="E73" s="18" t="s">
        <v>486</v>
      </c>
      <c r="F73" s="18">
        <v>497</v>
      </c>
      <c r="G73" s="23" t="s">
        <v>471</v>
      </c>
    </row>
    <row r="74" s="7" customFormat="1" spans="1:7">
      <c r="A74" s="18" t="s">
        <v>487</v>
      </c>
      <c r="B74" s="18" t="s">
        <v>7</v>
      </c>
      <c r="C74" s="18" t="s">
        <v>129</v>
      </c>
      <c r="D74" s="18" t="s">
        <v>382</v>
      </c>
      <c r="E74" s="18" t="s">
        <v>488</v>
      </c>
      <c r="F74" s="18">
        <v>221</v>
      </c>
      <c r="G74" s="23" t="s">
        <v>471</v>
      </c>
    </row>
    <row r="75" spans="1:7">
      <c r="A75" s="24" t="s">
        <v>489</v>
      </c>
      <c r="B75" s="24" t="s">
        <v>118</v>
      </c>
      <c r="C75" s="24" t="s">
        <v>119</v>
      </c>
      <c r="D75" s="24" t="s">
        <v>490</v>
      </c>
      <c r="E75" s="24" t="s">
        <v>108</v>
      </c>
      <c r="F75" s="24">
        <v>15411</v>
      </c>
      <c r="G75" s="15" t="s">
        <v>121</v>
      </c>
    </row>
    <row r="76" spans="1:7">
      <c r="A76" s="24" t="s">
        <v>491</v>
      </c>
      <c r="B76" s="24" t="s">
        <v>118</v>
      </c>
      <c r="C76" s="24" t="s">
        <v>119</v>
      </c>
      <c r="D76" s="24" t="s">
        <v>490</v>
      </c>
      <c r="E76" s="24" t="s">
        <v>108</v>
      </c>
      <c r="F76" s="24">
        <v>5734</v>
      </c>
      <c r="G76" s="15" t="s">
        <v>121</v>
      </c>
    </row>
    <row r="77" spans="1:7">
      <c r="A77" s="24" t="s">
        <v>492</v>
      </c>
      <c r="B77" s="24" t="s">
        <v>118</v>
      </c>
      <c r="C77" s="24" t="s">
        <v>119</v>
      </c>
      <c r="D77" s="24" t="s">
        <v>490</v>
      </c>
      <c r="E77" s="24" t="s">
        <v>108</v>
      </c>
      <c r="F77" s="24">
        <v>4301</v>
      </c>
      <c r="G77" s="15" t="s">
        <v>121</v>
      </c>
    </row>
    <row r="78" spans="1:7">
      <c r="A78" s="24" t="s">
        <v>493</v>
      </c>
      <c r="B78" s="24" t="s">
        <v>118</v>
      </c>
      <c r="C78" s="24" t="s">
        <v>119</v>
      </c>
      <c r="D78" s="24" t="s">
        <v>490</v>
      </c>
      <c r="E78" s="24" t="s">
        <v>108</v>
      </c>
      <c r="F78" s="24">
        <v>4301</v>
      </c>
      <c r="G78" s="15" t="s">
        <v>121</v>
      </c>
    </row>
    <row r="79" spans="1:7">
      <c r="A79" s="24" t="s">
        <v>494</v>
      </c>
      <c r="B79" s="24" t="s">
        <v>118</v>
      </c>
      <c r="C79" s="24" t="s">
        <v>119</v>
      </c>
      <c r="D79" s="24" t="s">
        <v>490</v>
      </c>
      <c r="E79" s="24" t="s">
        <v>219</v>
      </c>
      <c r="F79" s="24">
        <v>235</v>
      </c>
      <c r="G79" s="15" t="s">
        <v>445</v>
      </c>
    </row>
    <row r="80" spans="1:7">
      <c r="A80" s="25" t="s">
        <v>495</v>
      </c>
      <c r="B80" s="25" t="s">
        <v>7</v>
      </c>
      <c r="C80" s="25" t="s">
        <v>129</v>
      </c>
      <c r="D80" s="25" t="s">
        <v>411</v>
      </c>
      <c r="E80" s="25" t="s">
        <v>496</v>
      </c>
      <c r="F80" s="25">
        <v>302</v>
      </c>
      <c r="G80" s="25" t="s">
        <v>497</v>
      </c>
    </row>
    <row r="81" spans="1:7">
      <c r="A81" s="25" t="s">
        <v>498</v>
      </c>
      <c r="B81" s="25" t="s">
        <v>7</v>
      </c>
      <c r="C81" s="25" t="s">
        <v>129</v>
      </c>
      <c r="D81" s="25" t="s">
        <v>411</v>
      </c>
      <c r="E81" s="25" t="s">
        <v>499</v>
      </c>
      <c r="F81" s="25">
        <v>302</v>
      </c>
      <c r="G81" s="25" t="s">
        <v>497</v>
      </c>
    </row>
    <row r="82" s="5" customFormat="1" spans="1:7">
      <c r="A82" s="26" t="s">
        <v>500</v>
      </c>
      <c r="B82" s="26" t="s">
        <v>118</v>
      </c>
      <c r="C82" s="26" t="s">
        <v>119</v>
      </c>
      <c r="D82" s="26" t="s">
        <v>501</v>
      </c>
      <c r="E82" s="26" t="s">
        <v>111</v>
      </c>
      <c r="F82" s="26">
        <v>224</v>
      </c>
      <c r="G82" s="15" t="s">
        <v>121</v>
      </c>
    </row>
    <row r="83" s="5" customFormat="1" spans="1:7">
      <c r="A83" s="26" t="s">
        <v>502</v>
      </c>
      <c r="B83" s="26" t="s">
        <v>118</v>
      </c>
      <c r="C83" s="26" t="s">
        <v>119</v>
      </c>
      <c r="D83" s="26" t="s">
        <v>501</v>
      </c>
      <c r="E83" s="26" t="s">
        <v>111</v>
      </c>
      <c r="F83" s="26">
        <v>224</v>
      </c>
      <c r="G83" s="15" t="s">
        <v>121</v>
      </c>
    </row>
    <row r="84" s="5" customFormat="1" spans="1:7">
      <c r="A84" s="26" t="s">
        <v>503</v>
      </c>
      <c r="B84" s="26" t="s">
        <v>118</v>
      </c>
      <c r="C84" s="26" t="s">
        <v>119</v>
      </c>
      <c r="D84" s="26" t="s">
        <v>501</v>
      </c>
      <c r="E84" s="26" t="s">
        <v>111</v>
      </c>
      <c r="F84" s="26">
        <v>224</v>
      </c>
      <c r="G84" s="15" t="s">
        <v>121</v>
      </c>
    </row>
    <row r="85" s="5" customFormat="1" spans="1:7">
      <c r="A85" s="26" t="s">
        <v>504</v>
      </c>
      <c r="B85" s="26" t="s">
        <v>118</v>
      </c>
      <c r="C85" s="26" t="s">
        <v>119</v>
      </c>
      <c r="D85" s="26" t="s">
        <v>501</v>
      </c>
      <c r="E85" s="26" t="s">
        <v>108</v>
      </c>
      <c r="F85" s="26">
        <v>13619</v>
      </c>
      <c r="G85" s="15" t="s">
        <v>121</v>
      </c>
    </row>
    <row r="86" s="5" customFormat="1" spans="1:7">
      <c r="A86" s="26" t="s">
        <v>505</v>
      </c>
      <c r="B86" s="26" t="s">
        <v>118</v>
      </c>
      <c r="C86" s="26" t="s">
        <v>119</v>
      </c>
      <c r="D86" s="26" t="s">
        <v>501</v>
      </c>
      <c r="E86" s="26" t="s">
        <v>108</v>
      </c>
      <c r="F86" s="26">
        <v>10394</v>
      </c>
      <c r="G86" s="15" t="s">
        <v>121</v>
      </c>
    </row>
    <row r="87" s="5" customFormat="1" spans="1:7">
      <c r="A87" s="26" t="s">
        <v>506</v>
      </c>
      <c r="B87" s="26" t="s">
        <v>118</v>
      </c>
      <c r="C87" s="26" t="s">
        <v>119</v>
      </c>
      <c r="D87" s="26" t="s">
        <v>501</v>
      </c>
      <c r="E87" s="26" t="s">
        <v>108</v>
      </c>
      <c r="F87" s="26">
        <v>2867</v>
      </c>
      <c r="G87" s="15" t="s">
        <v>121</v>
      </c>
    </row>
    <row r="88" s="5" customFormat="1" spans="1:7">
      <c r="A88" s="26" t="s">
        <v>507</v>
      </c>
      <c r="B88" s="26" t="s">
        <v>118</v>
      </c>
      <c r="C88" s="26" t="s">
        <v>119</v>
      </c>
      <c r="D88" s="26" t="s">
        <v>501</v>
      </c>
      <c r="E88" s="26" t="s">
        <v>108</v>
      </c>
      <c r="F88" s="26">
        <v>2509</v>
      </c>
      <c r="G88" s="15" t="s">
        <v>121</v>
      </c>
    </row>
    <row r="89" s="5" customFormat="1" spans="1:7">
      <c r="A89" s="26" t="s">
        <v>508</v>
      </c>
      <c r="B89" s="26" t="s">
        <v>118</v>
      </c>
      <c r="C89" s="26" t="s">
        <v>119</v>
      </c>
      <c r="D89" s="26" t="s">
        <v>501</v>
      </c>
      <c r="E89" s="26" t="s">
        <v>108</v>
      </c>
      <c r="F89" s="26">
        <v>2867</v>
      </c>
      <c r="G89" s="15" t="s">
        <v>121</v>
      </c>
    </row>
    <row r="90" s="5" customFormat="1" spans="1:7">
      <c r="A90" s="26" t="s">
        <v>509</v>
      </c>
      <c r="B90" s="26" t="s">
        <v>118</v>
      </c>
      <c r="C90" s="26" t="s">
        <v>119</v>
      </c>
      <c r="D90" s="26" t="s">
        <v>501</v>
      </c>
      <c r="E90" s="26" t="s">
        <v>108</v>
      </c>
      <c r="F90" s="26">
        <v>2150</v>
      </c>
      <c r="G90" s="15" t="s">
        <v>121</v>
      </c>
    </row>
    <row r="91" s="5" customFormat="1" spans="1:7">
      <c r="A91" s="26" t="s">
        <v>510</v>
      </c>
      <c r="B91" s="26" t="s">
        <v>118</v>
      </c>
      <c r="C91" s="26" t="s">
        <v>119</v>
      </c>
      <c r="D91" s="26" t="s">
        <v>501</v>
      </c>
      <c r="E91" s="26" t="s">
        <v>108</v>
      </c>
      <c r="F91" s="26">
        <v>3584</v>
      </c>
      <c r="G91" s="15" t="s">
        <v>121</v>
      </c>
    </row>
    <row r="92" s="5" customFormat="1" spans="1:7">
      <c r="A92" s="26" t="s">
        <v>511</v>
      </c>
      <c r="B92" s="26" t="s">
        <v>118</v>
      </c>
      <c r="C92" s="26" t="s">
        <v>119</v>
      </c>
      <c r="D92" s="26" t="s">
        <v>501</v>
      </c>
      <c r="E92" s="26" t="s">
        <v>108</v>
      </c>
      <c r="F92" s="26">
        <v>17920</v>
      </c>
      <c r="G92" s="15" t="s">
        <v>121</v>
      </c>
    </row>
    <row r="93" s="5" customFormat="1" spans="1:7">
      <c r="A93" s="26" t="s">
        <v>512</v>
      </c>
      <c r="B93" s="26" t="s">
        <v>118</v>
      </c>
      <c r="C93" s="26" t="s">
        <v>119</v>
      </c>
      <c r="D93" s="26" t="s">
        <v>501</v>
      </c>
      <c r="E93" s="26" t="s">
        <v>108</v>
      </c>
      <c r="F93" s="26">
        <v>7168</v>
      </c>
      <c r="G93" s="15" t="s">
        <v>121</v>
      </c>
    </row>
    <row r="94" s="5" customFormat="1" spans="1:7">
      <c r="A94" s="26" t="s">
        <v>513</v>
      </c>
      <c r="B94" s="26" t="s">
        <v>118</v>
      </c>
      <c r="C94" s="26" t="s">
        <v>119</v>
      </c>
      <c r="D94" s="26" t="s">
        <v>501</v>
      </c>
      <c r="E94" s="26" t="s">
        <v>108</v>
      </c>
      <c r="F94" s="26">
        <v>1792</v>
      </c>
      <c r="G94" s="15" t="s">
        <v>121</v>
      </c>
    </row>
    <row r="95" s="5" customFormat="1" spans="1:7">
      <c r="A95" s="26" t="s">
        <v>514</v>
      </c>
      <c r="B95" s="26" t="s">
        <v>118</v>
      </c>
      <c r="C95" s="26" t="s">
        <v>119</v>
      </c>
      <c r="D95" s="26" t="s">
        <v>501</v>
      </c>
      <c r="E95" s="26" t="s">
        <v>108</v>
      </c>
      <c r="F95" s="26">
        <v>7168</v>
      </c>
      <c r="G95" s="15" t="s">
        <v>121</v>
      </c>
    </row>
    <row r="96" s="5" customFormat="1" spans="1:7">
      <c r="A96" s="26" t="s">
        <v>515</v>
      </c>
      <c r="B96" s="26" t="s">
        <v>118</v>
      </c>
      <c r="C96" s="26" t="s">
        <v>119</v>
      </c>
      <c r="D96" s="26" t="s">
        <v>501</v>
      </c>
      <c r="E96" s="26" t="s">
        <v>108</v>
      </c>
      <c r="F96" s="26">
        <v>12544</v>
      </c>
      <c r="G96" s="15" t="s">
        <v>121</v>
      </c>
    </row>
    <row r="97" s="7" customFormat="1" spans="1:7">
      <c r="A97" s="25" t="s">
        <v>516</v>
      </c>
      <c r="B97" s="25" t="s">
        <v>7</v>
      </c>
      <c r="C97" s="25" t="s">
        <v>129</v>
      </c>
      <c r="D97" s="25" t="s">
        <v>416</v>
      </c>
      <c r="E97" s="25" t="s">
        <v>517</v>
      </c>
      <c r="F97" s="25">
        <v>1524</v>
      </c>
      <c r="G97" s="25" t="s">
        <v>518</v>
      </c>
    </row>
    <row r="98" s="7" customFormat="1" spans="1:7">
      <c r="A98" s="25" t="s">
        <v>519</v>
      </c>
      <c r="B98" s="25" t="s">
        <v>7</v>
      </c>
      <c r="C98" s="25" t="s">
        <v>129</v>
      </c>
      <c r="D98" s="25" t="s">
        <v>411</v>
      </c>
      <c r="E98" s="25" t="s">
        <v>520</v>
      </c>
      <c r="F98" s="25">
        <v>221</v>
      </c>
      <c r="G98" s="25" t="s">
        <v>521</v>
      </c>
    </row>
    <row r="106" spans="7:7">
      <c r="G106" s="27" t="s">
        <v>250</v>
      </c>
    </row>
    <row r="107" spans="7:7">
      <c r="G107" s="27" t="s">
        <v>254</v>
      </c>
    </row>
    <row r="108" spans="7:7">
      <c r="G108" s="27" t="s">
        <v>256</v>
      </c>
    </row>
    <row r="109" spans="7:7">
      <c r="G109" s="27" t="s">
        <v>522</v>
      </c>
    </row>
    <row r="110" spans="7:7">
      <c r="G110" s="27" t="s">
        <v>523</v>
      </c>
    </row>
    <row r="111" spans="7:7">
      <c r="G111" s="27" t="s">
        <v>524</v>
      </c>
    </row>
  </sheetData>
  <autoFilter ref="A1:G98">
    <sortState ref="A1:G98">
      <sortCondition ref="F1" sortBy="cellColor" dxfId="8"/>
    </sortState>
    <extLst/>
  </autoFilter>
  <conditionalFormatting sqref="A1:A82 A88 A90:A1048576">
    <cfRule type="duplicateValues" dxfId="1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9"/>
  <sheetViews>
    <sheetView workbookViewId="0">
      <selection activeCell="B5" sqref="B5:B9"/>
    </sheetView>
  </sheetViews>
  <sheetFormatPr defaultColWidth="9.14285714285714" defaultRowHeight="15" outlineLevelCol="6"/>
  <cols>
    <col min="2" max="2" width="22.5714285714286" customWidth="1"/>
  </cols>
  <sheetData>
    <row r="1" ht="15.75" spans="3:7">
      <c r="C1" s="1" t="s">
        <v>129</v>
      </c>
      <c r="G1" s="2" t="s">
        <v>525</v>
      </c>
    </row>
    <row r="5" ht="15.75" spans="2:2">
      <c r="B5" s="3" t="s">
        <v>440</v>
      </c>
    </row>
    <row r="6" ht="15.75" spans="2:2">
      <c r="B6" s="4" t="s">
        <v>526</v>
      </c>
    </row>
    <row r="7" ht="15.75" spans="2:2">
      <c r="B7" s="3" t="s">
        <v>527</v>
      </c>
    </row>
    <row r="8" ht="15.75" spans="2:2">
      <c r="B8" s="3" t="s">
        <v>189</v>
      </c>
    </row>
    <row r="9" ht="15.75" spans="2:2">
      <c r="B9" s="3" t="s">
        <v>441</v>
      </c>
    </row>
  </sheetData>
  <conditionalFormatting sqref="B5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</vt:lpstr>
      <vt:lpstr>dccs 08.04.23</vt:lpstr>
      <vt:lpstr>Sheet3</vt:lpstr>
      <vt:lpstr>09.04.23 to  15.04.24</vt:lpstr>
      <vt:lpstr>15.04.24 to .....</vt:lpstr>
      <vt:lpstr>23.04.24 T6.....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2024-04-02T04:55:00Z</dcterms:created>
  <dcterms:modified xsi:type="dcterms:W3CDTF">2024-05-03T13:50:26Z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E29D3C7107594A2DBB2FA8E1B1F9BD2D_12</vt:lpwstr>
  </property>
  <property fmtid="{D5CDD505-2E9C-101B-9397-08002B2CF9AE}" pid="3" name="KSOProductBuildVer">
    <vt:lpwstr>1033-12.2.0.16731</vt:lpwstr>
  </property>
</Properties>
</file>