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vinthA\Desktop\Erode Hub Reconciliation\"/>
    </mc:Choice>
  </mc:AlternateContent>
  <bookViews>
    <workbookView xWindow="0" yWindow="0" windowWidth="20490" windowHeight="7830" tabRatio="986"/>
  </bookViews>
  <sheets>
    <sheet name="Details" sheetId="8" r:id="rId1"/>
    <sheet name="Pending Colletion" sheetId="1" r:id="rId2"/>
    <sheet name="Remittence details" sheetId="4" r:id="rId3"/>
    <sheet name="TBB" sheetId="5" r:id="rId4"/>
    <sheet name="Waybill Details" sheetId="3" r:id="rId5"/>
    <sheet name="Writeoff" sheetId="10" r:id="rId6"/>
    <sheet name="Debit to Vendor" sheetId="11" r:id="rId7"/>
    <sheet name="DCCS from Anchor" sheetId="9" r:id="rId8"/>
    <sheet name="Details by Vanama" sheetId="12" r:id="rId9"/>
  </sheets>
  <definedNames>
    <definedName name="_xlnm._FilterDatabase" localSheetId="7" hidden="1">'DCCS from Anchor'!$A$1:$H$237</definedName>
    <definedName name="_xlnm._FilterDatabase" localSheetId="1" hidden="1">'Pending Colletion'!$A$1:$I$14</definedName>
    <definedName name="_xlnm._FilterDatabase" localSheetId="2" hidden="1">'Remittence details'!#REF!</definedName>
    <definedName name="_xlnm._FilterDatabase" localSheetId="3" hidden="1">TBB!$A$1:$H$81</definedName>
    <definedName name="_xlnm._FilterDatabase" localSheetId="4" hidden="1">'Waybill Details'!#REF!</definedName>
  </definedNames>
  <calcPr calcId="162913"/>
</workbook>
</file>

<file path=xl/calcChain.xml><?xml version="1.0" encoding="utf-8"?>
<calcChain xmlns="http://schemas.openxmlformats.org/spreadsheetml/2006/main">
  <c r="D10" i="8" l="1"/>
  <c r="G14" i="1"/>
  <c r="F34" i="4"/>
  <c r="D6" i="8"/>
  <c r="G83" i="5"/>
  <c r="D9" i="8" l="1"/>
  <c r="G8" i="11"/>
  <c r="F23" i="4"/>
  <c r="G3" i="10" l="1"/>
  <c r="D7" i="8"/>
  <c r="G2" i="9"/>
  <c r="H2" i="9" s="1"/>
  <c r="G3" i="9"/>
  <c r="H3" i="9"/>
  <c r="G4" i="9"/>
  <c r="H4" i="9" s="1"/>
  <c r="G5" i="9"/>
  <c r="H5" i="9"/>
  <c r="G6" i="9"/>
  <c r="H6" i="9" s="1"/>
  <c r="G7" i="9"/>
  <c r="H7" i="9" s="1"/>
  <c r="G8" i="9"/>
  <c r="H8" i="9" s="1"/>
  <c r="G9" i="9"/>
  <c r="H9" i="9"/>
  <c r="G10" i="9"/>
  <c r="H10" i="9" s="1"/>
  <c r="G11" i="9"/>
  <c r="H11" i="9"/>
  <c r="G12" i="9"/>
  <c r="H12" i="9" s="1"/>
  <c r="G13" i="9"/>
  <c r="H13" i="9"/>
  <c r="G14" i="9"/>
  <c r="H14" i="9" s="1"/>
  <c r="G15" i="9"/>
  <c r="H15" i="9" s="1"/>
  <c r="G16" i="9"/>
  <c r="H16" i="9" s="1"/>
  <c r="G17" i="9"/>
  <c r="H17" i="9"/>
  <c r="G18" i="9"/>
  <c r="H18" i="9" s="1"/>
  <c r="G19" i="9"/>
  <c r="H19" i="9"/>
  <c r="G20" i="9"/>
  <c r="H20" i="9" s="1"/>
  <c r="G21" i="9"/>
  <c r="H21" i="9"/>
  <c r="G22" i="9"/>
  <c r="H22" i="9" s="1"/>
  <c r="G23" i="9"/>
  <c r="H23" i="9" s="1"/>
  <c r="G24" i="9"/>
  <c r="H24" i="9" s="1"/>
  <c r="G25" i="9"/>
  <c r="H25" i="9"/>
  <c r="G26" i="9"/>
  <c r="H26" i="9" s="1"/>
  <c r="G27" i="9"/>
  <c r="H27" i="9"/>
  <c r="G28" i="9"/>
  <c r="H28" i="9" s="1"/>
  <c r="G29" i="9"/>
  <c r="H29" i="9"/>
  <c r="G30" i="9"/>
  <c r="H30" i="9" s="1"/>
  <c r="G31" i="9"/>
  <c r="H31" i="9" s="1"/>
  <c r="G32" i="9"/>
  <c r="H32" i="9" s="1"/>
  <c r="G33" i="9"/>
  <c r="H33" i="9"/>
  <c r="G34" i="9"/>
  <c r="H34" i="9" s="1"/>
  <c r="G35" i="9"/>
  <c r="H35" i="9"/>
  <c r="G36" i="9"/>
  <c r="H36" i="9" s="1"/>
  <c r="G37" i="9"/>
  <c r="H37" i="9"/>
  <c r="G38" i="9"/>
  <c r="H38" i="9" s="1"/>
  <c r="G39" i="9"/>
  <c r="H39" i="9" s="1"/>
  <c r="G40" i="9"/>
  <c r="H40" i="9" s="1"/>
  <c r="G41" i="9"/>
  <c r="H41" i="9"/>
  <c r="G42" i="9"/>
  <c r="H42" i="9" s="1"/>
  <c r="G43" i="9"/>
  <c r="H43" i="9"/>
  <c r="G44" i="9"/>
  <c r="H44" i="9" s="1"/>
  <c r="G45" i="9"/>
  <c r="H45" i="9"/>
  <c r="G46" i="9"/>
  <c r="H46" i="9" s="1"/>
  <c r="G47" i="9"/>
  <c r="H47" i="9" s="1"/>
  <c r="G48" i="9"/>
  <c r="H48" i="9" s="1"/>
  <c r="G49" i="9"/>
  <c r="H49" i="9"/>
  <c r="G50" i="9"/>
  <c r="H50" i="9" s="1"/>
  <c r="G51" i="9"/>
  <c r="H51" i="9"/>
  <c r="G52" i="9"/>
  <c r="H52" i="9" s="1"/>
  <c r="G53" i="9"/>
  <c r="H53" i="9"/>
  <c r="G54" i="9"/>
  <c r="H54" i="9" s="1"/>
  <c r="G55" i="9"/>
  <c r="H55" i="9" s="1"/>
  <c r="G56" i="9"/>
  <c r="H56" i="9" s="1"/>
  <c r="G57" i="9"/>
  <c r="H57" i="9"/>
  <c r="G58" i="9"/>
  <c r="H58" i="9" s="1"/>
  <c r="G59" i="9"/>
  <c r="H59" i="9"/>
  <c r="G60" i="9"/>
  <c r="H60" i="9" s="1"/>
  <c r="G61" i="9"/>
  <c r="H61" i="9"/>
  <c r="G62" i="9"/>
  <c r="H62" i="9" s="1"/>
  <c r="G63" i="9"/>
  <c r="H63" i="9" s="1"/>
  <c r="G64" i="9"/>
  <c r="H64" i="9" s="1"/>
  <c r="G65" i="9"/>
  <c r="H65" i="9"/>
  <c r="G66" i="9"/>
  <c r="H66" i="9" s="1"/>
  <c r="G67" i="9"/>
  <c r="H67" i="9"/>
  <c r="G68" i="9"/>
  <c r="H68" i="9" s="1"/>
  <c r="G69" i="9"/>
  <c r="H69" i="9"/>
  <c r="G70" i="9"/>
  <c r="H70" i="9" s="1"/>
  <c r="G71" i="9"/>
  <c r="H71" i="9" s="1"/>
  <c r="G72" i="9"/>
  <c r="H72" i="9" s="1"/>
  <c r="G73" i="9"/>
  <c r="H73" i="9"/>
  <c r="G74" i="9"/>
  <c r="H74" i="9" s="1"/>
  <c r="G75" i="9"/>
  <c r="H75" i="9"/>
  <c r="G76" i="9"/>
  <c r="H76" i="9" s="1"/>
  <c r="G77" i="9"/>
  <c r="H77" i="9"/>
  <c r="G78" i="9"/>
  <c r="H78" i="9" s="1"/>
  <c r="G79" i="9"/>
  <c r="H79" i="9" s="1"/>
  <c r="G80" i="9"/>
  <c r="H80" i="9" s="1"/>
  <c r="G81" i="9"/>
  <c r="H81" i="9"/>
  <c r="G82" i="9"/>
  <c r="H82" i="9" s="1"/>
  <c r="G83" i="9"/>
  <c r="H83" i="9"/>
  <c r="G84" i="9"/>
  <c r="H84" i="9" s="1"/>
  <c r="G85" i="9"/>
  <c r="H85" i="9"/>
  <c r="G86" i="9"/>
  <c r="H86" i="9" s="1"/>
  <c r="G87" i="9"/>
  <c r="H87" i="9" s="1"/>
  <c r="G88" i="9"/>
  <c r="H88" i="9" s="1"/>
  <c r="G89" i="9"/>
  <c r="H89" i="9"/>
  <c r="G90" i="9"/>
  <c r="H90" i="9" s="1"/>
  <c r="G91" i="9"/>
  <c r="H91" i="9"/>
  <c r="G92" i="9"/>
  <c r="H92" i="9" s="1"/>
  <c r="G93" i="9"/>
  <c r="H93" i="9"/>
  <c r="G94" i="9"/>
  <c r="H94" i="9" s="1"/>
  <c r="G95" i="9"/>
  <c r="H95" i="9" s="1"/>
  <c r="G96" i="9"/>
  <c r="H96" i="9" s="1"/>
  <c r="G97" i="9"/>
  <c r="H97" i="9"/>
  <c r="G98" i="9"/>
  <c r="H98" i="9" s="1"/>
  <c r="G99" i="9"/>
  <c r="H99" i="9"/>
  <c r="G100" i="9"/>
  <c r="H100" i="9" s="1"/>
  <c r="G101" i="9"/>
  <c r="H101" i="9"/>
  <c r="G102" i="9"/>
  <c r="H102" i="9" s="1"/>
  <c r="G103" i="9"/>
  <c r="H103" i="9" s="1"/>
  <c r="G104" i="9"/>
  <c r="H104" i="9" s="1"/>
  <c r="G105" i="9"/>
  <c r="H105" i="9"/>
  <c r="G106" i="9"/>
  <c r="H106" i="9" s="1"/>
  <c r="G107" i="9"/>
  <c r="H107" i="9"/>
  <c r="G108" i="9"/>
  <c r="H108" i="9" s="1"/>
  <c r="G109" i="9"/>
  <c r="H109" i="9"/>
  <c r="G110" i="9"/>
  <c r="H110" i="9" s="1"/>
  <c r="G111" i="9"/>
  <c r="H111" i="9" s="1"/>
  <c r="G112" i="9"/>
  <c r="H112" i="9" s="1"/>
  <c r="G113" i="9"/>
  <c r="H113" i="9"/>
  <c r="G114" i="9"/>
  <c r="H114" i="9" s="1"/>
  <c r="G115" i="9"/>
  <c r="H115" i="9"/>
  <c r="G116" i="9"/>
  <c r="H116" i="9" s="1"/>
  <c r="G117" i="9"/>
  <c r="H117" i="9"/>
  <c r="G118" i="9"/>
  <c r="H118" i="9" s="1"/>
  <c r="G119" i="9"/>
  <c r="H119" i="9" s="1"/>
  <c r="G120" i="9"/>
  <c r="H120" i="9" s="1"/>
  <c r="G121" i="9"/>
  <c r="H121" i="9"/>
  <c r="G122" i="9"/>
  <c r="H122" i="9" s="1"/>
  <c r="G123" i="9"/>
  <c r="H123" i="9"/>
  <c r="G124" i="9"/>
  <c r="H124" i="9" s="1"/>
  <c r="G125" i="9"/>
  <c r="H125" i="9"/>
  <c r="G126" i="9"/>
  <c r="H126" i="9" s="1"/>
  <c r="G127" i="9"/>
  <c r="H127" i="9" s="1"/>
  <c r="G128" i="9"/>
  <c r="H128" i="9" s="1"/>
  <c r="G129" i="9"/>
  <c r="H129" i="9"/>
  <c r="G130" i="9"/>
  <c r="H130" i="9" s="1"/>
  <c r="G131" i="9"/>
  <c r="H131" i="9"/>
  <c r="G132" i="9"/>
  <c r="H132" i="9" s="1"/>
  <c r="G133" i="9"/>
  <c r="H133" i="9"/>
  <c r="G134" i="9"/>
  <c r="H134" i="9" s="1"/>
  <c r="G135" i="9"/>
  <c r="H135" i="9" s="1"/>
  <c r="G136" i="9"/>
  <c r="H136" i="9" s="1"/>
  <c r="G137" i="9"/>
  <c r="H137" i="9"/>
  <c r="G138" i="9"/>
  <c r="H138" i="9" s="1"/>
  <c r="G139" i="9"/>
  <c r="H139" i="9"/>
  <c r="G140" i="9"/>
  <c r="H140" i="9" s="1"/>
  <c r="G141" i="9"/>
  <c r="H141" i="9"/>
  <c r="G142" i="9"/>
  <c r="H142" i="9" s="1"/>
  <c r="G143" i="9"/>
  <c r="H143" i="9" s="1"/>
  <c r="G144" i="9"/>
  <c r="H144" i="9" s="1"/>
  <c r="G145" i="9"/>
  <c r="H145" i="9"/>
  <c r="G146" i="9"/>
  <c r="H146" i="9" s="1"/>
  <c r="G147" i="9"/>
  <c r="H147" i="9"/>
  <c r="G148" i="9"/>
  <c r="H148" i="9" s="1"/>
  <c r="G149" i="9"/>
  <c r="H149" i="9"/>
  <c r="G150" i="9"/>
  <c r="H150" i="9" s="1"/>
  <c r="G151" i="9"/>
  <c r="H151" i="9" s="1"/>
  <c r="G152" i="9"/>
  <c r="H152" i="9" s="1"/>
  <c r="G153" i="9"/>
  <c r="H153" i="9"/>
  <c r="G154" i="9"/>
  <c r="H154" i="9" s="1"/>
  <c r="G155" i="9"/>
  <c r="H155" i="9"/>
  <c r="G156" i="9"/>
  <c r="H156" i="9" s="1"/>
  <c r="G157" i="9"/>
  <c r="H157" i="9"/>
  <c r="G158" i="9"/>
  <c r="H158" i="9" s="1"/>
  <c r="G159" i="9"/>
  <c r="H159" i="9" s="1"/>
  <c r="G160" i="9"/>
  <c r="H160" i="9" s="1"/>
  <c r="G161" i="9"/>
  <c r="H161" i="9"/>
  <c r="G162" i="9"/>
  <c r="H162" i="9" s="1"/>
  <c r="G163" i="9"/>
  <c r="H163" i="9"/>
  <c r="G164" i="9"/>
  <c r="H164" i="9" s="1"/>
  <c r="G165" i="9"/>
  <c r="H165" i="9"/>
  <c r="G166" i="9"/>
  <c r="H166" i="9" s="1"/>
  <c r="G167" i="9"/>
  <c r="H167" i="9" s="1"/>
  <c r="G168" i="9"/>
  <c r="H168" i="9" s="1"/>
  <c r="G169" i="9"/>
  <c r="H169" i="9"/>
  <c r="G170" i="9"/>
  <c r="H170" i="9" s="1"/>
  <c r="G171" i="9"/>
  <c r="H171" i="9"/>
  <c r="G172" i="9"/>
  <c r="H172" i="9" s="1"/>
  <c r="G173" i="9"/>
  <c r="H173" i="9"/>
  <c r="G174" i="9"/>
  <c r="H174" i="9" s="1"/>
  <c r="G175" i="9"/>
  <c r="H175" i="9"/>
  <c r="G176" i="9"/>
  <c r="H176" i="9" s="1"/>
  <c r="G177" i="9"/>
  <c r="H177" i="9"/>
  <c r="G178" i="9"/>
  <c r="H178" i="9" s="1"/>
  <c r="G179" i="9"/>
  <c r="H179" i="9"/>
  <c r="G180" i="9"/>
  <c r="H180" i="9" s="1"/>
  <c r="G181" i="9"/>
  <c r="H181" i="9"/>
  <c r="G182" i="9"/>
  <c r="H182" i="9" s="1"/>
  <c r="G183" i="9"/>
  <c r="H183" i="9"/>
  <c r="G184" i="9"/>
  <c r="H184" i="9" s="1"/>
  <c r="G185" i="9"/>
  <c r="H185" i="9"/>
  <c r="G186" i="9"/>
  <c r="H186" i="9" s="1"/>
  <c r="G187" i="9"/>
  <c r="H187" i="9"/>
  <c r="G188" i="9"/>
  <c r="H188" i="9" s="1"/>
  <c r="G189" i="9"/>
  <c r="H189" i="9"/>
  <c r="G190" i="9"/>
  <c r="H190" i="9" s="1"/>
  <c r="G191" i="9"/>
  <c r="H191" i="9"/>
  <c r="G192" i="9"/>
  <c r="H192" i="9" s="1"/>
  <c r="G193" i="9"/>
  <c r="H193" i="9"/>
  <c r="G194" i="9"/>
  <c r="H194" i="9" s="1"/>
  <c r="G195" i="9"/>
  <c r="H195" i="9"/>
  <c r="G196" i="9"/>
  <c r="H196" i="9" s="1"/>
  <c r="G197" i="9"/>
  <c r="H197" i="9"/>
  <c r="G198" i="9"/>
  <c r="H198" i="9" s="1"/>
  <c r="G199" i="9"/>
  <c r="H199" i="9"/>
  <c r="G200" i="9"/>
  <c r="H200" i="9" s="1"/>
  <c r="G201" i="9"/>
  <c r="H201" i="9"/>
  <c r="G202" i="9"/>
  <c r="H202" i="9" s="1"/>
  <c r="G203" i="9"/>
  <c r="H203" i="9"/>
  <c r="G204" i="9"/>
  <c r="H204" i="9" s="1"/>
  <c r="G205" i="9"/>
  <c r="H205" i="9"/>
  <c r="G206" i="9"/>
  <c r="H206" i="9" s="1"/>
  <c r="G207" i="9"/>
  <c r="H207" i="9"/>
  <c r="G208" i="9"/>
  <c r="H208" i="9" s="1"/>
  <c r="G209" i="9"/>
  <c r="H209" i="9"/>
  <c r="G210" i="9"/>
  <c r="H210" i="9" s="1"/>
  <c r="G211" i="9"/>
  <c r="H211" i="9"/>
  <c r="G212" i="9"/>
  <c r="H212" i="9" s="1"/>
  <c r="G213" i="9"/>
  <c r="H213" i="9"/>
  <c r="G214" i="9"/>
  <c r="H214" i="9" s="1"/>
  <c r="G215" i="9"/>
  <c r="H215" i="9"/>
  <c r="G216" i="9"/>
  <c r="H216" i="9" s="1"/>
  <c r="G217" i="9"/>
  <c r="H217" i="9"/>
  <c r="G218" i="9"/>
  <c r="H218" i="9" s="1"/>
  <c r="G219" i="9"/>
  <c r="H219" i="9"/>
  <c r="G220" i="9"/>
  <c r="H220" i="9" s="1"/>
  <c r="G221" i="9"/>
  <c r="H221" i="9"/>
  <c r="G222" i="9"/>
  <c r="H222" i="9" s="1"/>
  <c r="G223" i="9"/>
  <c r="H223" i="9"/>
  <c r="G224" i="9"/>
  <c r="H224" i="9" s="1"/>
  <c r="G225" i="9"/>
  <c r="H225" i="9"/>
  <c r="G226" i="9"/>
  <c r="H226" i="9" s="1"/>
  <c r="G227" i="9"/>
  <c r="H227" i="9"/>
  <c r="G228" i="9"/>
  <c r="H228" i="9" s="1"/>
  <c r="G229" i="9"/>
  <c r="H229" i="9"/>
  <c r="G230" i="9"/>
  <c r="H230" i="9" s="1"/>
  <c r="G231" i="9"/>
  <c r="H231" i="9"/>
  <c r="G232" i="9"/>
  <c r="H232" i="9" s="1"/>
  <c r="G233" i="9"/>
  <c r="H233" i="9"/>
  <c r="G234" i="9"/>
  <c r="H234" i="9" s="1"/>
  <c r="G235" i="9"/>
  <c r="H235" i="9"/>
  <c r="G236" i="9"/>
  <c r="H236" i="9" s="1"/>
  <c r="F237" i="9"/>
  <c r="E5" i="8"/>
  <c r="E11" i="8" l="1"/>
  <c r="E12" i="8" s="1"/>
</calcChain>
</file>

<file path=xl/comments1.xml><?xml version="1.0" encoding="utf-8"?>
<comments xmlns="http://schemas.openxmlformats.org/spreadsheetml/2006/main">
  <authors>
    <author>Vanavamalai.G</author>
  </authors>
  <commentList>
    <comment ref="G63" authorId="0" shapeId="0">
      <text>
        <r>
          <rPr>
            <sz val="9"/>
            <rFont val="Times New Roman"/>
            <family val="1"/>
          </rPr>
          <t xml:space="preserve">270.00 {Deducted the Door Delivery Rs.350.00 as amt gave to me by Mr.Velusamy} as Total LR Amt Rs.570.00
</t>
        </r>
      </text>
    </comment>
  </commentList>
</comments>
</file>

<file path=xl/comments2.xml><?xml version="1.0" encoding="utf-8"?>
<comments xmlns="http://schemas.openxmlformats.org/spreadsheetml/2006/main">
  <authors>
    <author>Vanavamalai.G</author>
  </authors>
  <commentList>
    <comment ref="G2" authorId="0" shapeId="0">
      <text>
        <r>
          <rPr>
            <sz val="9"/>
            <rFont val="Times New Roman"/>
            <family val="1"/>
          </rPr>
          <t xml:space="preserve">270.00 {Deducted the Door Delivery Rs.350.00 as amt gave to me by Mr.Velusamy} as Total LR Amt Rs.570.00
</t>
        </r>
      </text>
    </comment>
  </commentList>
</comments>
</file>

<file path=xl/comments3.xml><?xml version="1.0" encoding="utf-8"?>
<comments xmlns="http://schemas.openxmlformats.org/spreadsheetml/2006/main">
  <authors>
    <author>Vanavamalai.G</author>
  </authors>
  <commentList>
    <comment ref="G56" authorId="0" shapeId="0">
      <text>
        <r>
          <rPr>
            <sz val="9"/>
            <rFont val="Times New Roman"/>
            <family val="1"/>
          </rPr>
          <t xml:space="preserve">270.00 {Deducted the Door Delivery Rs.350.00 as amt gave to me by Mr.Velusamy} as Total LR Amt Rs.570.00
</t>
        </r>
      </text>
    </comment>
  </commentList>
</comments>
</file>

<file path=xl/sharedStrings.xml><?xml version="1.0" encoding="utf-8"?>
<sst xmlns="http://schemas.openxmlformats.org/spreadsheetml/2006/main" count="4236" uniqueCount="522">
  <si>
    <t>WayBill No.</t>
  </si>
  <si>
    <t>WayBill Type</t>
  </si>
  <si>
    <t>Bill Type</t>
  </si>
  <si>
    <t>Book Date</t>
  </si>
  <si>
    <t>Customer</t>
  </si>
  <si>
    <t>Amount</t>
  </si>
  <si>
    <t>To-Pay</t>
  </si>
  <si>
    <t>DELIVERY</t>
  </si>
  <si>
    <t>NO.1 IRRIGATION SYSTEMS</t>
  </si>
  <si>
    <t>TVS MOBILITY PRIVATE LIMITED</t>
  </si>
  <si>
    <t>SIVA POOJA STORE</t>
  </si>
  <si>
    <t>THANGAMAYIL JEWELLERY LIMITED</t>
  </si>
  <si>
    <t>VASANTH &amp; CO</t>
  </si>
  <si>
    <t>AVN TRADE VENTURES PRIVATE LIMITED</t>
  </si>
  <si>
    <t>Paid</t>
  </si>
  <si>
    <t>BOOKING</t>
  </si>
  <si>
    <t>EVERGREEN ENTERPRISES - ERODE</t>
  </si>
  <si>
    <t>FLUIDZ EXPLORATIONS</t>
  </si>
  <si>
    <t>KLF NIRMAL INDUSTRIES (P) LTD</t>
  </si>
  <si>
    <t>SRI MADURAMBIGAI TRADERS</t>
  </si>
  <si>
    <t>SRI AMMAN ARROINATICS-ERODE</t>
  </si>
  <si>
    <t>TRICHUR SUNDARAM SANTHANAM &amp; FAMILY</t>
  </si>
  <si>
    <t>SRI MALAR AGRO CENTER</t>
  </si>
  <si>
    <t>SRI RAJA GANAPATY SHOP</t>
  </si>
  <si>
    <t>TOTAL</t>
  </si>
  <si>
    <t>Kingsman Fitness</t>
  </si>
  <si>
    <t>K.L.F NIRMAL INDUSTRIES P LTD(ERD)e</t>
  </si>
  <si>
    <t>Deposit Amt</t>
  </si>
  <si>
    <t>SANGEETHA ELECTRONICS</t>
  </si>
  <si>
    <t>SREE VISHNU PET</t>
  </si>
  <si>
    <t>Details</t>
  </si>
  <si>
    <t>TBB Customer</t>
  </si>
  <si>
    <t>Remitted Amount</t>
  </si>
  <si>
    <t>(-) Less</t>
  </si>
  <si>
    <t>TOTAL Outstanding</t>
  </si>
  <si>
    <t>GIRIAS INVESTMENT PRIVATE LIMITED</t>
  </si>
  <si>
    <t>V.R.N.   CO.</t>
  </si>
  <si>
    <t>PONPURE CHEMICAL INDIA PVT LTD</t>
  </si>
  <si>
    <t>SRI  AMMAN AROMATICS</t>
  </si>
  <si>
    <t>ueir organic foods</t>
  </si>
  <si>
    <t>NAMBISANS DAIRY PVT LTD</t>
  </si>
  <si>
    <t>PROXSUN - ERD</t>
  </si>
  <si>
    <t>30-Aug-2024</t>
  </si>
  <si>
    <t>28-Aug-2024</t>
  </si>
  <si>
    <t>29-Aug-2024</t>
  </si>
  <si>
    <t>31-Aug-2024</t>
  </si>
  <si>
    <t>NAMBISANS DAIRY PVT LTD ERD</t>
  </si>
  <si>
    <t>SHANMUGA AGENCIES - PERUNDURAI</t>
  </si>
  <si>
    <t>SHANMUGA AGENCIES - Perundurai</t>
  </si>
  <si>
    <t>23-Aug-2024</t>
  </si>
  <si>
    <t>FABOLUX</t>
  </si>
  <si>
    <t>AISHWARYAM ENTERPRISES</t>
  </si>
  <si>
    <t>GENEOUS PAINT PVT LTD</t>
  </si>
  <si>
    <t>ISWARYAM ENTERPRISES</t>
  </si>
  <si>
    <t>VENPRIX PHARMACEUTICALS</t>
  </si>
  <si>
    <t>MERKLE PHARMACEUTICALS</t>
  </si>
  <si>
    <t>ASIA CRYSTAL COMMODITY LLP -ERD</t>
  </si>
  <si>
    <t>kksk international</t>
  </si>
  <si>
    <t>SRI VINAYAKA DOORS HARDWARD</t>
  </si>
  <si>
    <t>VASANTH &amp; CO GOBI</t>
  </si>
  <si>
    <t>VASANTH &amp;CO</t>
  </si>
  <si>
    <t>SRI BHUVANESHWARI AGENCIES (GOBI)</t>
  </si>
  <si>
    <t>VIMALA KUMARI</t>
  </si>
  <si>
    <t>SANAA GENETIC SEEDS</t>
  </si>
  <si>
    <t>GURU NAGA ENTERPRISES</t>
  </si>
  <si>
    <t>MANNAAN CHEMICALS</t>
  </si>
  <si>
    <t>Eatman Foods India  Pvt. Ltd.</t>
  </si>
  <si>
    <t>Rs.36524.00 - DT.:17-10-2024 - Recd A/c No.:922020024720569.</t>
  </si>
  <si>
    <t>Erode Hub DCCS Sep'2024</t>
  </si>
  <si>
    <t>TOTAL Collection Amount</t>
  </si>
  <si>
    <t>Charge To be Collected</t>
  </si>
  <si>
    <t>12101412501407</t>
  </si>
  <si>
    <t>30-Sep-2024</t>
  </si>
  <si>
    <t>NAMBISANS DAIRY PRIVATE LIMITED</t>
  </si>
  <si>
    <t>12101412501410</t>
  </si>
  <si>
    <t>Evergreen Enterprises</t>
  </si>
  <si>
    <t>12101412501411</t>
  </si>
  <si>
    <t>03107322500499</t>
  </si>
  <si>
    <t>27-Sep-2024</t>
  </si>
  <si>
    <t>STAR WATER PROOFING CHEMICALS</t>
  </si>
  <si>
    <t>03123322503221</t>
  </si>
  <si>
    <t>01102322501319</t>
  </si>
  <si>
    <t>17-Sep-2024</t>
  </si>
  <si>
    <t>BALAJI TARPAULINS COMPANY</t>
  </si>
  <si>
    <t>01108322501246</t>
  </si>
  <si>
    <t>20-Sep-2024</t>
  </si>
  <si>
    <t>01108322501247</t>
  </si>
  <si>
    <t>01116022500403</t>
  </si>
  <si>
    <t>05-Sep-2024</t>
  </si>
  <si>
    <t>01116022500422</t>
  </si>
  <si>
    <t>16-Sep-2024</t>
  </si>
  <si>
    <t>dhamodharan .s</t>
  </si>
  <si>
    <t>02100122502086</t>
  </si>
  <si>
    <t>M.Chenniappan-SS Team</t>
  </si>
  <si>
    <t>02108422502049</t>
  </si>
  <si>
    <t>13-Sep-2024</t>
  </si>
  <si>
    <t>02109322500645</t>
  </si>
  <si>
    <t>02112722501204</t>
  </si>
  <si>
    <t>23-Sep-2024</t>
  </si>
  <si>
    <t>02112722501222</t>
  </si>
  <si>
    <t>26-Sep-2024</t>
  </si>
  <si>
    <t>02129222502111</t>
  </si>
  <si>
    <t>03106422501407</t>
  </si>
  <si>
    <t>19-Sep-2024</t>
  </si>
  <si>
    <t>03107322500400</t>
  </si>
  <si>
    <t>21-Sep-2024</t>
  </si>
  <si>
    <t>03107322500401</t>
  </si>
  <si>
    <t>03113322501726</t>
  </si>
  <si>
    <t>06-Sep-2024</t>
  </si>
  <si>
    <t>SASIRA TEXTILE PROCESSING</t>
  </si>
  <si>
    <t>03113322501727</t>
  </si>
  <si>
    <t>SAKTHI TEXTILES</t>
  </si>
  <si>
    <t>03113322501744</t>
  </si>
  <si>
    <t>11-Sep-2024</t>
  </si>
  <si>
    <t>R K ARUNACHALAM</t>
  </si>
  <si>
    <t>03113322501768</t>
  </si>
  <si>
    <t>SATYAM TEXTILES PROCESS</t>
  </si>
  <si>
    <t>03113322501769</t>
  </si>
  <si>
    <t>YES S FABRICS,</t>
  </si>
  <si>
    <t>03115222501897</t>
  </si>
  <si>
    <t>PRAKRITI STORES</t>
  </si>
  <si>
    <t>03117222500411</t>
  </si>
  <si>
    <t>MEGA ASSOCIATES</t>
  </si>
  <si>
    <t>03123122501351</t>
  </si>
  <si>
    <t>SREE MALAR AGRO CENTRE - TCH</t>
  </si>
  <si>
    <t>03123122501411</t>
  </si>
  <si>
    <t>04-Sep-2024</t>
  </si>
  <si>
    <t>03123122501413</t>
  </si>
  <si>
    <t>PRIYA AGRO SERVICE</t>
  </si>
  <si>
    <t>03123122501463</t>
  </si>
  <si>
    <t>03123122501485</t>
  </si>
  <si>
    <t>14-Sep-2024</t>
  </si>
  <si>
    <t>03123122501545</t>
  </si>
  <si>
    <t>03123122501560</t>
  </si>
  <si>
    <t>03123322502694</t>
  </si>
  <si>
    <t>03123322502702</t>
  </si>
  <si>
    <t>SUMY ELECTRONICS</t>
  </si>
  <si>
    <t>03123322502734</t>
  </si>
  <si>
    <t>03-Sep-2024</t>
  </si>
  <si>
    <t>PUSHPARAJ</t>
  </si>
  <si>
    <t>03123322502766</t>
  </si>
  <si>
    <t>KINGSMAN FITNESS</t>
  </si>
  <si>
    <t>03123322502826</t>
  </si>
  <si>
    <t>09-Sep-2024</t>
  </si>
  <si>
    <t>M.VENKATESH</t>
  </si>
  <si>
    <t>03123322502841</t>
  </si>
  <si>
    <t>10-Sep-2024</t>
  </si>
  <si>
    <t>03123322502913</t>
  </si>
  <si>
    <t>12-Sep-2024</t>
  </si>
  <si>
    <t>03123322502941</t>
  </si>
  <si>
    <t>D.YUVARAJ</t>
  </si>
  <si>
    <t>03123322502988</t>
  </si>
  <si>
    <t>03123322503094</t>
  </si>
  <si>
    <t>T.A.I CONSTRUCTION</t>
  </si>
  <si>
    <t>03123322503179</t>
  </si>
  <si>
    <t>RK WORLD</t>
  </si>
  <si>
    <t>03123322503220</t>
  </si>
  <si>
    <t>03123622500726</t>
  </si>
  <si>
    <t xml:space="preserve"> M/S GAJAANANDA JEWELLERY MART INDIA PVT LTD</t>
  </si>
  <si>
    <t>03123622500739</t>
  </si>
  <si>
    <t>THAMBUSAMY JEWELLERS</t>
  </si>
  <si>
    <t>03130122500152</t>
  </si>
  <si>
    <t>05104922500263</t>
  </si>
  <si>
    <t>05107122500844</t>
  </si>
  <si>
    <t>05107122500876</t>
  </si>
  <si>
    <t>05107122500893</t>
  </si>
  <si>
    <t>05111522502160</t>
  </si>
  <si>
    <t>02-Sep-2024</t>
  </si>
  <si>
    <t>05111522502250</t>
  </si>
  <si>
    <t>ANISH AGARBATHY AGENCIES</t>
  </si>
  <si>
    <t>05111522502264</t>
  </si>
  <si>
    <t>05118022501021</t>
  </si>
  <si>
    <t>05118022501132</t>
  </si>
  <si>
    <t>05118022501153</t>
  </si>
  <si>
    <t>25-Sep-2024</t>
  </si>
  <si>
    <t>j.b products</t>
  </si>
  <si>
    <t>05122322500147</t>
  </si>
  <si>
    <t>ELIXIR TRADERS</t>
  </si>
  <si>
    <t>06101122500034</t>
  </si>
  <si>
    <t>06107722500052</t>
  </si>
  <si>
    <t>SUN MARKETING</t>
  </si>
  <si>
    <t>06108022500277</t>
  </si>
  <si>
    <t>06108022500308</t>
  </si>
  <si>
    <t>06108022500339</t>
  </si>
  <si>
    <t>18-Sep-2024</t>
  </si>
  <si>
    <t>06108022500356</t>
  </si>
  <si>
    <t>06108022500378</t>
  </si>
  <si>
    <t>06120522500073</t>
  </si>
  <si>
    <t>PPS OIL MILLS</t>
  </si>
  <si>
    <t>06121022500101</t>
  </si>
  <si>
    <t>Twin leaves retail ecommerce pvt ltd</t>
  </si>
  <si>
    <t>07103522500524</t>
  </si>
  <si>
    <t>NSJ    TRADERS</t>
  </si>
  <si>
    <t>07103522500527</t>
  </si>
  <si>
    <t>V.V. &amp; CO</t>
  </si>
  <si>
    <t>07105022501295</t>
  </si>
  <si>
    <t>VASANTHAM DOORS &amp; PLYWOODS</t>
  </si>
  <si>
    <t>07105022501314</t>
  </si>
  <si>
    <t>07115922500299</t>
  </si>
  <si>
    <t>DNA LIFE CARE</t>
  </si>
  <si>
    <t>08105522500118</t>
  </si>
  <si>
    <t>SOLAR AGRO MARKETING</t>
  </si>
  <si>
    <t>09101822500273</t>
  </si>
  <si>
    <t>09101822500281</t>
  </si>
  <si>
    <t>KKSK INTERATIONAL LLP-ERODE</t>
  </si>
  <si>
    <t>09101822500297</t>
  </si>
  <si>
    <t>09102222500348</t>
  </si>
  <si>
    <t>RAJA</t>
  </si>
  <si>
    <t>09103122500027</t>
  </si>
  <si>
    <t>09121822500349</t>
  </si>
  <si>
    <t>Mohammed Hussain</t>
  </si>
  <si>
    <t>10101722501188</t>
  </si>
  <si>
    <t>SARATHEESWARI</t>
  </si>
  <si>
    <t>10102022500317</t>
  </si>
  <si>
    <t>VELA BOOK COMPANY</t>
  </si>
  <si>
    <t>10104722500013</t>
  </si>
  <si>
    <t>10105622500359</t>
  </si>
  <si>
    <t>Marimuthu</t>
  </si>
  <si>
    <t>10105622500375</t>
  </si>
  <si>
    <t>Krishnamurthy</t>
  </si>
  <si>
    <t>10105922501255</t>
  </si>
  <si>
    <t>10106022501259</t>
  </si>
  <si>
    <t>M.P ENTERPRICES</t>
  </si>
  <si>
    <t>10106022501312</t>
  </si>
  <si>
    <t>10106022501385</t>
  </si>
  <si>
    <t>SKM SIDDHA AND AYURVEDHA</t>
  </si>
  <si>
    <t>10116722500013</t>
  </si>
  <si>
    <t>10124722500802</t>
  </si>
  <si>
    <t>24-Sep-2024</t>
  </si>
  <si>
    <t>10124722500818</t>
  </si>
  <si>
    <t>10130222500452</t>
  </si>
  <si>
    <t>MANNAR BANGARU MALIGAI</t>
  </si>
  <si>
    <t>12101412501188</t>
  </si>
  <si>
    <t>01-Sep-2024</t>
  </si>
  <si>
    <t>12101412501189</t>
  </si>
  <si>
    <t>12101412501190</t>
  </si>
  <si>
    <t>12101412501191</t>
  </si>
  <si>
    <t>12101412501192</t>
  </si>
  <si>
    <t>12101412501193</t>
  </si>
  <si>
    <t>12101412501194</t>
  </si>
  <si>
    <t>12101412501195</t>
  </si>
  <si>
    <t>12101412501196</t>
  </si>
  <si>
    <t>12101412501200</t>
  </si>
  <si>
    <t>12101412501205</t>
  </si>
  <si>
    <t>12101412501206</t>
  </si>
  <si>
    <t>12101412501207</t>
  </si>
  <si>
    <t>12101412501211</t>
  </si>
  <si>
    <t>12101412501212</t>
  </si>
  <si>
    <t>12101412501213</t>
  </si>
  <si>
    <t>12101412501215</t>
  </si>
  <si>
    <t>12101412501216</t>
  </si>
  <si>
    <t>12101412501217</t>
  </si>
  <si>
    <t>12101412501221</t>
  </si>
  <si>
    <t>SHANMUGA AGENCIES</t>
  </si>
  <si>
    <t>12101412501222</t>
  </si>
  <si>
    <t>12101412501223</t>
  </si>
  <si>
    <t>12101412501224</t>
  </si>
  <si>
    <t>12101412501225</t>
  </si>
  <si>
    <t>12101412501229</t>
  </si>
  <si>
    <t>12101412501230</t>
  </si>
  <si>
    <t>K.L.F. NIRMAL INDUSTRIES (P) LTD.,</t>
  </si>
  <si>
    <t>12101412501231</t>
  </si>
  <si>
    <t>12101412501233</t>
  </si>
  <si>
    <t>12101412501234</t>
  </si>
  <si>
    <t>12101412501235</t>
  </si>
  <si>
    <t>12101412501236</t>
  </si>
  <si>
    <t>12101412501237</t>
  </si>
  <si>
    <t>12101412501238</t>
  </si>
  <si>
    <t>12101412501240</t>
  </si>
  <si>
    <t>12101412501241</t>
  </si>
  <si>
    <t>12101412501242</t>
  </si>
  <si>
    <t>12101412501247</t>
  </si>
  <si>
    <t>12101412501248</t>
  </si>
  <si>
    <t>12101412501252</t>
  </si>
  <si>
    <t>12101412501254</t>
  </si>
  <si>
    <t>12101412501258</t>
  </si>
  <si>
    <t>12101412501260</t>
  </si>
  <si>
    <t>12101412501261</t>
  </si>
  <si>
    <t>12101412501262</t>
  </si>
  <si>
    <t>12101412501266</t>
  </si>
  <si>
    <t>12101412501267</t>
  </si>
  <si>
    <t>12101412501268</t>
  </si>
  <si>
    <t>12101412501271</t>
  </si>
  <si>
    <t>12101412501272</t>
  </si>
  <si>
    <t>12101412501273</t>
  </si>
  <si>
    <t>12101412501274</t>
  </si>
  <si>
    <t>12101412501278</t>
  </si>
  <si>
    <t>12101412501279</t>
  </si>
  <si>
    <t>12101412501280</t>
  </si>
  <si>
    <t>12101412501281</t>
  </si>
  <si>
    <t>P.GOPINATHAN</t>
  </si>
  <si>
    <t>12101412501282</t>
  </si>
  <si>
    <t>12101412501285</t>
  </si>
  <si>
    <t>12101412501289</t>
  </si>
  <si>
    <t>SRI AMMAN ARROINATICS</t>
  </si>
  <si>
    <t>12101412501290</t>
  </si>
  <si>
    <t>12101412501291</t>
  </si>
  <si>
    <t>12101412501292</t>
  </si>
  <si>
    <t>15-Sep-2024</t>
  </si>
  <si>
    <t>PAC NATION</t>
  </si>
  <si>
    <t>12101412501296</t>
  </si>
  <si>
    <t>VVD AND SONS PVT LTD</t>
  </si>
  <si>
    <t>12101412501301</t>
  </si>
  <si>
    <t>12101412501306</t>
  </si>
  <si>
    <t>12101412501307</t>
  </si>
  <si>
    <t>12101412501308</t>
  </si>
  <si>
    <t>12101412501309</t>
  </si>
  <si>
    <t>12101412501310</t>
  </si>
  <si>
    <t>12101412501311</t>
  </si>
  <si>
    <t>12101412501312</t>
  </si>
  <si>
    <t>12101412501315</t>
  </si>
  <si>
    <t>12101412501317</t>
  </si>
  <si>
    <t>12101412501318</t>
  </si>
  <si>
    <t>12101412501319</t>
  </si>
  <si>
    <t>12101412501320</t>
  </si>
  <si>
    <t>12101412501321</t>
  </si>
  <si>
    <t>12101412501322</t>
  </si>
  <si>
    <t>12101412501323</t>
  </si>
  <si>
    <t>VVD SONNS P LTD</t>
  </si>
  <si>
    <t>12101412501325</t>
  </si>
  <si>
    <t>12101412501328</t>
  </si>
  <si>
    <t>12101412501329</t>
  </si>
  <si>
    <t>12101412501330</t>
  </si>
  <si>
    <t>12101412501332</t>
  </si>
  <si>
    <t>12101412501333</t>
  </si>
  <si>
    <t>12101412501334</t>
  </si>
  <si>
    <t>12101412501335</t>
  </si>
  <si>
    <t>12101412501336</t>
  </si>
  <si>
    <t>12101412501337</t>
  </si>
  <si>
    <t>12101412501338</t>
  </si>
  <si>
    <t>12101412501339</t>
  </si>
  <si>
    <t>12101412501341</t>
  </si>
  <si>
    <t>VVD SONS P  LTD</t>
  </si>
  <si>
    <t>12101412501342</t>
  </si>
  <si>
    <t>12101412501343</t>
  </si>
  <si>
    <t>12101412501344</t>
  </si>
  <si>
    <t>12101412501347</t>
  </si>
  <si>
    <t>12101412501348</t>
  </si>
  <si>
    <t>12101412501349</t>
  </si>
  <si>
    <t>12101412501350</t>
  </si>
  <si>
    <t>12101412501351</t>
  </si>
  <si>
    <t>12101412501352</t>
  </si>
  <si>
    <t>12101412501353</t>
  </si>
  <si>
    <t>APAR INDUSTRIES</t>
  </si>
  <si>
    <t>12101412501358</t>
  </si>
  <si>
    <t>12101412501360</t>
  </si>
  <si>
    <t>12101412501361</t>
  </si>
  <si>
    <t>12101412501362</t>
  </si>
  <si>
    <t>12101412501363</t>
  </si>
  <si>
    <t>12101412501364</t>
  </si>
  <si>
    <t>12101412501365</t>
  </si>
  <si>
    <t>12101412501366</t>
  </si>
  <si>
    <t>12101412501367</t>
  </si>
  <si>
    <t>ARANYAKAM INDIC VENTURES PVT LTD</t>
  </si>
  <si>
    <t>12101412501368</t>
  </si>
  <si>
    <t>12101412501370</t>
  </si>
  <si>
    <t>VVD AND SONS PRIVATE LIMITED</t>
  </si>
  <si>
    <t>12101412501371</t>
  </si>
  <si>
    <t>12101412501372</t>
  </si>
  <si>
    <t>12101412501373</t>
  </si>
  <si>
    <t>12101412501374</t>
  </si>
  <si>
    <t>12101412501375</t>
  </si>
  <si>
    <t>12101412501376</t>
  </si>
  <si>
    <t>12101412501377</t>
  </si>
  <si>
    <t>12101412501378</t>
  </si>
  <si>
    <t>12101412501379</t>
  </si>
  <si>
    <t>12101412501380</t>
  </si>
  <si>
    <t>12101412501384</t>
  </si>
  <si>
    <t>12101412501385</t>
  </si>
  <si>
    <t>12101412501386</t>
  </si>
  <si>
    <t>12101412501388</t>
  </si>
  <si>
    <t>12101412501389</t>
  </si>
  <si>
    <t>12101412501390</t>
  </si>
  <si>
    <t>Global  Century Seeds and  Agro</t>
  </si>
  <si>
    <t>12101412501391</t>
  </si>
  <si>
    <t>12101412501392</t>
  </si>
  <si>
    <t>12101412501393</t>
  </si>
  <si>
    <t>12101412501394</t>
  </si>
  <si>
    <t>12101412501398</t>
  </si>
  <si>
    <t>12101412501399</t>
  </si>
  <si>
    <t>12101412501400</t>
  </si>
  <si>
    <t>12101412501401</t>
  </si>
  <si>
    <t>28-Sep-2024</t>
  </si>
  <si>
    <t>12101412501402</t>
  </si>
  <si>
    <t>12101412501403</t>
  </si>
  <si>
    <t>Apar Ind. Ltd. Erod Depot (Tamilnadu)</t>
  </si>
  <si>
    <t>12101412501404</t>
  </si>
  <si>
    <t>12101412501405</t>
  </si>
  <si>
    <t>SRI DHAKSHINAMOORTHY OILS</t>
  </si>
  <si>
    <t>12101412501406</t>
  </si>
  <si>
    <t>12101422501220</t>
  </si>
  <si>
    <t>AQUA GURU</t>
  </si>
  <si>
    <t>Sr.No.</t>
  </si>
  <si>
    <t xml:space="preserve">N265240218062285 KVB 22-09-2024 </t>
  </si>
  <si>
    <t>Rs.46000.00  - DT.:22-08-2024 - Balance Rs.9326.00.</t>
  </si>
  <si>
    <t>Credit</t>
  </si>
  <si>
    <t>Rs.50000.00  - DT.:10-09-2024 - Balance Rs.49553.00.</t>
  </si>
  <si>
    <t>{As Total Amount Rs.3652.00 Deduted the Sep - 2024 this Trip Sheet Amount} For Vadivel Sir - TN56C3073 - Rs.3652.00 - Rs.371.00 = Rs.3281.00.</t>
  </si>
  <si>
    <t>{As Total Amount Rs.3652.00 Deduted the Sep - 2024 this Trip Sheet Amount} For Vadivel Sir - TN56C3073 - Rs.3281.00 - Rs.326.00 = Rs.2955.00.</t>
  </si>
  <si>
    <t>SBI224255425080 - Rs.1674.00</t>
  </si>
  <si>
    <t>Canara Bank - UPI 426084150562 -</t>
  </si>
  <si>
    <t>Canara Bank - UPI 425822345150 -</t>
  </si>
  <si>
    <t>Rs.60000.00  - DT.:25-07-2024 - Balance Rs. 334.00.</t>
  </si>
  <si>
    <t>{As Total Amount Rs.3652.00 Deduted the Sep - 2024 this Trip Sheet Amount} For Vadivel Sir - TN56C3073 - Rs.2955.00 - Rs.620.00 = Rs.2335.00.</t>
  </si>
  <si>
    <t>{As Total Amount Rs.3652.00 Deduted the Sep - 2024 this Trip Sheet Amount} For Vadivel Sir - TN56C3073 - Rs.2335.00 - Rs.923.00 = Rs.1412.00.</t>
  </si>
  <si>
    <t>{As Total Amount Rs.3652.00 Deduted the Sep - 2024 this Trip Sheet Amount} For Vadivel Sir - TN56C3073 - Rs.1412.00 - Rs.500.00 = Rs.912.00.</t>
  </si>
  <si>
    <t>IOB-424994218204 - 05-09-2024</t>
  </si>
  <si>
    <t>Not Collected as Credit Bill</t>
  </si>
  <si>
    <t>A/c X1780 Debited INR 1,170.00 on 07-Sep-24 11:42:15*N251240217210204-PONPURE LOGISTICS *Net Banking.Sri Amman arromatics</t>
  </si>
  <si>
    <t>will collect this by tomorrow</t>
  </si>
  <si>
    <t xml:space="preserve">Canara Bank - UPI 425822221536 - </t>
  </si>
  <si>
    <t>AXISCN0749202527 - Axis Bank DT.:19-09-2024 - Rs.7121.00</t>
  </si>
  <si>
    <t xml:space="preserve">Canara Bank - UPI 425822068118 </t>
  </si>
  <si>
    <t xml:space="preserve">Indian Bank - UPI 425759849261 - </t>
  </si>
  <si>
    <t xml:space="preserve">IOB - 461680596727 -06-09-2024  </t>
  </si>
  <si>
    <t xml:space="preserve">Canara Bank - UPI 425766513661 - </t>
  </si>
  <si>
    <t xml:space="preserve">City Union Bank - 425849783551 </t>
  </si>
  <si>
    <t xml:space="preserve">Indian Bank - UPI 427199832647  - 27-09-2024. </t>
  </si>
  <si>
    <t>IDIBH24291163434  DT.:17-10-2024 - Indian Bank. Rs.10578.00.</t>
  </si>
  <si>
    <t>N282243318921449 DT.: 08-10-2024 - Rs.3722</t>
  </si>
  <si>
    <t>The Customer will make the payment next month end only.</t>
  </si>
  <si>
    <t>426113870292  - DT.: 17/09/2024 - IOB  - Rs.10745.00.</t>
  </si>
  <si>
    <t>24-09-2024 UTR : 426800682552  - Canara Bank - Rs.4309.00.</t>
  </si>
  <si>
    <t>UTR No.: 428683827074 DT.: 12-10-2024 - 05.40 Pm IOB - Rs.4661.00.</t>
  </si>
  <si>
    <t>UPI Ref No.: 425754819442 - 13-09-2024</t>
  </si>
  <si>
    <t>IOB Bank - 427010712829 - 26/09/2024 - Rs.3503.00.</t>
  </si>
  <si>
    <t>426818638154  - DT.: 24/09/2024 - IOB  - Rs.6912.00.</t>
  </si>
  <si>
    <t xml:space="preserve">Canara Bank - UPI 426800358306 DT.;24-09-2024. </t>
  </si>
  <si>
    <t>Rs.825.16 - HDFC Bank - DT.:10-10-2024 - UPI No.: 428482459118.</t>
  </si>
  <si>
    <t>Pending Tax  Invoice</t>
  </si>
  <si>
    <t>426113870292  - DT.: 07/10/2024 - IOB  - Rs.3023.00</t>
  </si>
  <si>
    <t>Cheque Deposited as on date 03-10-2024 to RBL Bank Cheque No.: 608986 - DT.:30-09-2024. Indian Bank - Rs.4200.00. Sabare And Co, Erode.</t>
  </si>
  <si>
    <t>UPI 427933570579  DT.:05-10-2024.  Rs.250.00 - IOB Bank</t>
  </si>
  <si>
    <t>{As Total Amount Rs.6883.00 Deduted the Sep - 2024 this Trip Sheet Amount} For Bala Krishnan Sir - TN30L5200 - Rs.6883.00 - Rs.617.00 = Rs.6266.00.}</t>
  </si>
  <si>
    <t>L</t>
  </si>
  <si>
    <t>s</t>
  </si>
  <si>
    <t>Rs.350/- DD amount not paid by customer taken godown delivery</t>
  </si>
  <si>
    <t>24/09/2024</t>
  </si>
  <si>
    <t>UPI/426800682552/PAYMENT FR/9842937999@YBL</t>
  </si>
  <si>
    <t>Erode Hub</t>
  </si>
  <si>
    <t>2330 for Aug'24 DCCS Bal = 1979 - 1979 for Sep'24 DCCS Bal Nil</t>
  </si>
  <si>
    <t>SNO</t>
  </si>
  <si>
    <t>Transaction Date</t>
  </si>
  <si>
    <t>Transaction Details</t>
  </si>
  <si>
    <t>Cheque ID</t>
  </si>
  <si>
    <t>Value Date</t>
  </si>
  <si>
    <t>Balance (₹)</t>
  </si>
  <si>
    <t>agent</t>
  </si>
  <si>
    <t xml:space="preserve">DCCS Closing date </t>
  </si>
  <si>
    <t>07/09/2024</t>
  </si>
  <si>
    <t>NEFT/N251240217210204/SRIAMMANAROMATICS/KVBL/00210</t>
  </si>
  <si>
    <t>Sep'24 DCCS Bal Nil</t>
  </si>
  <si>
    <t>19/09/2024</t>
  </si>
  <si>
    <t>NEFT/AXISCN0749202527/ASIA CRYSTAL COMMODITY LLP/U</t>
  </si>
  <si>
    <t>13/09/2024</t>
  </si>
  <si>
    <t>UPI/425766513661/1010562250/CHIBIKING5856-3@OKHDFC</t>
  </si>
  <si>
    <t>14/09/2024</t>
  </si>
  <si>
    <t>UPI/425822068118/0910222250/CHIBIKING5856-3@OKHDFC</t>
  </si>
  <si>
    <t>UPI/425822221536/0610112250/CHIBIKING5856-3@OKHDFC</t>
  </si>
  <si>
    <t>UPI/425822345150/0311332250/CHIBIKING5856-3@OKHDFC</t>
  </si>
  <si>
    <t>16/09/2024</t>
  </si>
  <si>
    <t>UPI/426084150562/0311332250/CHIBIKING5856-3@OKHDFC</t>
  </si>
  <si>
    <t>UPI/426800358306/1210141250/PTAGOVIND93@OKSBI</t>
  </si>
  <si>
    <t>04/10/2024</t>
  </si>
  <si>
    <t>CHQ DEP/608986/OWSALE1/IDIB/PERU/SABARE AND CO</t>
  </si>
  <si>
    <t>UPI/425849783551/5 BOX/MERKLEGOWRI@OKAXIS</t>
  </si>
  <si>
    <t>17/10/2024</t>
  </si>
  <si>
    <t>NEFT/IDIBH24291163434/SHANMUGA AGENCIES/IDIB/00B02</t>
  </si>
  <si>
    <t>1546 for Aug'24 DCCS Bal = 9032 - 5632 for Sep'24 DCCS Bal = 3400</t>
  </si>
  <si>
    <t>This DCCS</t>
  </si>
  <si>
    <t>UPI/425759849261/KLF 091031/JOYSANJAYSSS@OKICICI</t>
  </si>
  <si>
    <t>27/09/2024</t>
  </si>
  <si>
    <t>UPI/427199832647/UPI/MUGILMUGILAN101@OKAXIS</t>
  </si>
  <si>
    <t>06/09/2024</t>
  </si>
  <si>
    <t>UPI/461680596727/0912182250/DD1582155-2@OKAXIS</t>
  </si>
  <si>
    <t>26/09/2024</t>
  </si>
  <si>
    <t>IMPS 427010712829 FROM PACNATION</t>
  </si>
  <si>
    <t>05/09/2024</t>
  </si>
  <si>
    <t>UPI/424994218204/UPI/MOULIBHAVANYA@OKHDFCBANK</t>
  </si>
  <si>
    <t>21/09/2024</t>
  </si>
  <si>
    <t>NEFT/N265240218062285/TAN TARPAULINS COMPA/KVBL/00</t>
  </si>
  <si>
    <t>08/10/2024</t>
  </si>
  <si>
    <t>NEFT/N282243318921949/NAMBISANS DAIRY PVT LTD/HDFC</t>
  </si>
  <si>
    <t>NEFT/AXOIC29145654199/AVN TRADE VENTURES PRIVATE L</t>
  </si>
  <si>
    <t>12921 for Aug'24 DCCS Bal = 23603 - 23603 for Sep'24 DCCS Bal Nil</t>
  </si>
  <si>
    <t>22/08/2024</t>
  </si>
  <si>
    <t>CASHDEP/ERO/THIRD PARTY</t>
  </si>
  <si>
    <t>3257 for Jul'24 DCCS Bal = 42743 - 33417 for Aug'24 DCCS Bal = 9326 - 9326 for Sep'24 DCCS Bal Nil</t>
  </si>
  <si>
    <t>10/09/2024</t>
  </si>
  <si>
    <t>25/07/2024</t>
  </si>
  <si>
    <t>44294 for Jul'24 DCCS Bal = 15706 - 15372 for Aug'24 DCCS Bal = 334 - 334 for Sep'24 DCCS Bal Nil</t>
  </si>
  <si>
    <t>447 for Jul'24 DCCS Bal = 49553 - 45675 - 3 Sep'24 DCCS Bal = 3875</t>
  </si>
  <si>
    <t>TDS '12101412501367 Aranyakam</t>
  </si>
  <si>
    <t>Rs.825.16 - HDFC Bank - DT.:10-10-2024 - UPI No.: 428482459118. - Rs.17 TDS</t>
  </si>
  <si>
    <t>10/10/2024</t>
  </si>
  <si>
    <t>UPI/428482459118/INVOICE NO/SMILESATHYA143-7@OKHDF</t>
  </si>
  <si>
    <t>11/09/2024</t>
  </si>
  <si>
    <t>NEFT/SBIN224255425080/MYS FABRICS/SBIN/007200</t>
  </si>
  <si>
    <t>05/10/2024</t>
  </si>
  <si>
    <t>UPI/427933570579/UPI/SRIPLUSERODE@OKSBI</t>
  </si>
  <si>
    <t>UPI/425754819442/GOBINATHAN/MYNAMEGOBI-3@OKHDFCBAN</t>
  </si>
  <si>
    <t>12/10/2024</t>
  </si>
  <si>
    <t>UPI/428683827074/UPI/MOULIBHAVANYA@OKHDFCBANK</t>
  </si>
  <si>
    <t>2042 for Sep'24 DCCS Bal = 2619</t>
  </si>
  <si>
    <t>22/10/2024</t>
  </si>
  <si>
    <t>NEFT/N296240220088953/SRIMADURAMBIGAITRADERS/KVBL/</t>
  </si>
  <si>
    <t>10020 for Sep'24 DCCS Bal = 1079</t>
  </si>
  <si>
    <t>S No</t>
  </si>
  <si>
    <t>Rs.3652.00 Deduted the Sep - 2024 this Trip Sheet Amount} For Vadivel Sir - TN56C3073 - Rs.1412.00 - Rs.500.00 = Rs.912.00.</t>
  </si>
  <si>
    <t>Rs.3652.00 Deduted the Sep - 2024 this Trip Sheet Amount} For Vadivel Sir - TN56C3073 - Rs.2335.00 - Rs.923.00 = Rs.1412.00.</t>
  </si>
  <si>
    <t>Rs.3652.00 Deduted the Sep - 2024 this Trip Sheet Amount} For Vadivel Sir - TN56C3073 - Rs.2955.00 - Rs.620.00 = Rs.2335.00.</t>
  </si>
  <si>
    <t>Rs.3652.00 Deduted the Sep - 2024 this Trip Sheet Amount} For Vadivel Sir - TN56C3073 - Rs.3281.00 - Rs.326.00 = Rs.2955.00.</t>
  </si>
  <si>
    <t>Rs.3652.00 Deduted the Sep - 2024 this Trip Sheet Amount} For Vadivel Sir - TN56C3073 - Rs.3652.00 - Rs.371.00 = Rs.3281.00.</t>
  </si>
  <si>
    <t>Rs.6883.00 Deduted the Sep - 2024 this Trip Sheet Amount} For Bala Krishnan Sir - TN30L5200 - Rs.6883.00 - Rs.617.00 = Rs.6266.00.}</t>
  </si>
  <si>
    <t>UPI/425406062468/0311332250/LAKSHMITRANSPPM@OKAXIS</t>
  </si>
  <si>
    <t>23/09/2024</t>
  </si>
  <si>
    <t>NEFT/N267240218157276/SRIAMMANAROMATICS/KVBL/00210</t>
  </si>
  <si>
    <t>21/10/2024</t>
  </si>
  <si>
    <t>NEFT/N295240220052515/SRIAMMANAROMATICS/KVBL/00210</t>
  </si>
  <si>
    <t>2949 for Sep'24 DCCS Bal = 4532</t>
  </si>
  <si>
    <t>Debit to Local Vehicle Vendor</t>
  </si>
  <si>
    <t>Write-off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</si>
</sst>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0_ "/>
  </numFmts>
  <fonts count="17">
    <font>
      <sz val="12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10"/>
      <color indexed="72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/>
    <xf numFmtId="0" fontId="0" fillId="0" borderId="1" xfId="0" applyNumberFormat="1" applyBorder="1"/>
    <xf numFmtId="0" fontId="4" fillId="0" borderId="1" xfId="0" applyNumberFormat="1" applyFont="1" applyBorder="1" applyAlignment="1">
      <alignment horizontal="center" vertical="center"/>
    </xf>
    <xf numFmtId="0" fontId="5" fillId="0" borderId="0" xfId="0" applyNumberFormat="1" applyFont="1"/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/>
    <xf numFmtId="0" fontId="2" fillId="0" borderId="0" xfId="0" applyNumberFormat="1" applyFont="1"/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/>
    </xf>
    <xf numFmtId="0" fontId="1" fillId="0" borderId="0" xfId="0" applyNumberFormat="1" applyFont="1"/>
    <xf numFmtId="0" fontId="8" fillId="0" borderId="0" xfId="0" applyNumberFormat="1" applyFont="1"/>
    <xf numFmtId="0" fontId="4" fillId="0" borderId="0" xfId="0" applyNumberFormat="1" applyFont="1"/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2" xfId="0" quotePrefix="1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 wrapText="1"/>
    </xf>
    <xf numFmtId="0" fontId="11" fillId="0" borderId="1" xfId="0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quotePrefix="1" applyNumberFormat="1" applyFont="1" applyBorder="1" applyAlignment="1">
      <alignment horizontal="left" vertical="center"/>
    </xf>
    <xf numFmtId="0" fontId="11" fillId="0" borderId="1" xfId="0" quotePrefix="1" applyNumberFormat="1" applyFont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2" xfId="0" quotePrefix="1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left" vertical="center"/>
    </xf>
    <xf numFmtId="0" fontId="8" fillId="0" borderId="2" xfId="0" quotePrefix="1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quotePrefix="1" applyNumberFormat="1" applyFont="1" applyBorder="1" applyAlignment="1">
      <alignment horizontal="left" vertical="center"/>
    </xf>
    <xf numFmtId="0" fontId="8" fillId="0" borderId="1" xfId="0" quotePrefix="1" applyNumberFormat="1" applyFont="1" applyBorder="1" applyAlignment="1">
      <alignment horizontal="center" vertical="center"/>
    </xf>
    <xf numFmtId="0" fontId="8" fillId="0" borderId="2" xfId="0" quotePrefix="1" applyNumberFormat="1" applyFont="1" applyBorder="1" applyAlignment="1">
      <alignment vertical="center"/>
    </xf>
    <xf numFmtId="0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15" fillId="4" borderId="1" xfId="0" applyNumberFormat="1" applyFont="1" applyFill="1" applyBorder="1" applyAlignment="1" applyProtection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65" fontId="1" fillId="0" borderId="0" xfId="0" applyNumberFormat="1" applyFont="1"/>
    <xf numFmtId="164" fontId="16" fillId="0" borderId="0" xfId="0" applyNumberFormat="1" applyFont="1"/>
    <xf numFmtId="1" fontId="14" fillId="3" borderId="1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/>
    <xf numFmtId="0" fontId="8" fillId="0" borderId="1" xfId="0" applyNumberFormat="1" applyFont="1" applyBorder="1"/>
    <xf numFmtId="165" fontId="7" fillId="0" borderId="0" xfId="0" applyNumberFormat="1" applyFont="1"/>
    <xf numFmtId="1" fontId="2" fillId="0" borderId="0" xfId="0" applyNumberFormat="1" applyFont="1"/>
    <xf numFmtId="0" fontId="6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0" fontId="11" fillId="0" borderId="2" xfId="0" quotePrefix="1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2"/>
  <sheetViews>
    <sheetView tabSelected="1" workbookViewId="0">
      <selection activeCell="E12" sqref="B3:E12"/>
    </sheetView>
  </sheetViews>
  <sheetFormatPr defaultRowHeight="15.75"/>
  <cols>
    <col min="2" max="2" width="6.875" bestFit="1" customWidth="1"/>
    <col min="3" max="3" width="34.875" bestFit="1" customWidth="1"/>
    <col min="4" max="5" width="8.25" bestFit="1" customWidth="1"/>
  </cols>
  <sheetData>
    <row r="3" spans="2:5" ht="18.75">
      <c r="C3" s="63" t="s">
        <v>68</v>
      </c>
      <c r="D3" s="63"/>
      <c r="E3" s="63"/>
    </row>
    <row r="4" spans="2:5" ht="17.25">
      <c r="C4" s="11" t="s">
        <v>30</v>
      </c>
      <c r="D4" s="11" t="s">
        <v>5</v>
      </c>
      <c r="E4" s="11" t="s">
        <v>5</v>
      </c>
    </row>
    <row r="5" spans="2:5">
      <c r="C5" s="4" t="s">
        <v>69</v>
      </c>
      <c r="D5" s="4"/>
      <c r="E5" s="4">
        <f>'DCCS from Anchor'!F237</f>
        <v>345067</v>
      </c>
    </row>
    <row r="6" spans="2:5">
      <c r="B6" s="5" t="s">
        <v>33</v>
      </c>
      <c r="C6" s="2" t="s">
        <v>31</v>
      </c>
      <c r="D6" s="3">
        <f>TBB!G83</f>
        <v>183839</v>
      </c>
      <c r="E6" s="3"/>
    </row>
    <row r="7" spans="2:5">
      <c r="B7" s="5" t="s">
        <v>33</v>
      </c>
      <c r="C7" s="2" t="s">
        <v>521</v>
      </c>
      <c r="D7" s="3">
        <f>Writeoff!G3</f>
        <v>350</v>
      </c>
      <c r="E7" s="3"/>
    </row>
    <row r="8" spans="2:5">
      <c r="B8" s="5" t="s">
        <v>33</v>
      </c>
      <c r="C8" s="2" t="s">
        <v>492</v>
      </c>
      <c r="D8" s="3">
        <v>17</v>
      </c>
      <c r="E8" s="3"/>
    </row>
    <row r="9" spans="2:5">
      <c r="B9" s="5" t="s">
        <v>33</v>
      </c>
      <c r="C9" s="2" t="s">
        <v>520</v>
      </c>
      <c r="D9" s="3">
        <f>'Debit to Vendor'!G8</f>
        <v>3357</v>
      </c>
      <c r="E9" s="3"/>
    </row>
    <row r="10" spans="2:5">
      <c r="B10" s="5" t="s">
        <v>33</v>
      </c>
      <c r="C10" s="2" t="s">
        <v>32</v>
      </c>
      <c r="D10" s="67">
        <f>'Remittence details'!F34</f>
        <v>136540.16</v>
      </c>
      <c r="E10" s="3"/>
    </row>
    <row r="11" spans="2:5">
      <c r="C11" s="4" t="s">
        <v>24</v>
      </c>
      <c r="D11" s="4"/>
      <c r="E11" s="4">
        <f>SUM(D6:D10)</f>
        <v>324103.16000000003</v>
      </c>
    </row>
    <row r="12" spans="2:5" ht="17.25">
      <c r="C12" s="62" t="s">
        <v>34</v>
      </c>
      <c r="D12" s="62"/>
      <c r="E12" s="11">
        <f>E5-E11</f>
        <v>20963.839999999967</v>
      </c>
    </row>
  </sheetData>
  <mergeCells count="2">
    <mergeCell ref="C12:D12"/>
    <mergeCell ref="C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4"/>
  <sheetViews>
    <sheetView zoomScale="115" zoomScaleNormal="115" workbookViewId="0">
      <selection activeCell="G2" sqref="G2:G13"/>
    </sheetView>
  </sheetViews>
  <sheetFormatPr defaultRowHeight="12"/>
  <cols>
    <col min="1" max="1" width="4.75" style="13" bestFit="1" customWidth="1"/>
    <col min="2" max="2" width="11.375" style="13" bestFit="1" customWidth="1"/>
    <col min="3" max="3" width="9.125" style="13" bestFit="1" customWidth="1"/>
    <col min="4" max="4" width="7" style="13" bestFit="1" customWidth="1"/>
    <col min="5" max="5" width="8.875" style="13" bestFit="1" customWidth="1"/>
    <col min="6" max="6" width="27.375" style="13" customWidth="1"/>
    <col min="7" max="7" width="6" style="13" customWidth="1"/>
    <col min="8" max="8" width="8.75" style="13" customWidth="1"/>
    <col min="9" max="16384" width="9" style="13"/>
  </cols>
  <sheetData>
    <row r="1" spans="1:8">
      <c r="A1" s="29" t="s">
        <v>392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30" t="s">
        <v>5</v>
      </c>
      <c r="H1" s="31" t="s">
        <v>27</v>
      </c>
    </row>
    <row r="2" spans="1:8">
      <c r="A2" s="37">
        <v>1</v>
      </c>
      <c r="B2" s="37" t="s">
        <v>361</v>
      </c>
      <c r="C2" s="37" t="s">
        <v>14</v>
      </c>
      <c r="D2" s="37" t="s">
        <v>15</v>
      </c>
      <c r="E2" s="37" t="s">
        <v>174</v>
      </c>
      <c r="F2" s="37" t="s">
        <v>13</v>
      </c>
      <c r="G2" s="44">
        <v>576</v>
      </c>
      <c r="H2" s="35"/>
    </row>
    <row r="3" spans="1:8">
      <c r="A3" s="37">
        <v>2</v>
      </c>
      <c r="B3" s="37" t="s">
        <v>362</v>
      </c>
      <c r="C3" s="37" t="s">
        <v>14</v>
      </c>
      <c r="D3" s="37" t="s">
        <v>15</v>
      </c>
      <c r="E3" s="37" t="s">
        <v>174</v>
      </c>
      <c r="F3" s="37" t="s">
        <v>13</v>
      </c>
      <c r="G3" s="44">
        <v>1208</v>
      </c>
      <c r="H3" s="35"/>
    </row>
    <row r="4" spans="1:8">
      <c r="A4" s="37">
        <v>3</v>
      </c>
      <c r="B4" s="37" t="s">
        <v>363</v>
      </c>
      <c r="C4" s="37" t="s">
        <v>14</v>
      </c>
      <c r="D4" s="37" t="s">
        <v>15</v>
      </c>
      <c r="E4" s="37" t="s">
        <v>174</v>
      </c>
      <c r="F4" s="37" t="s">
        <v>13</v>
      </c>
      <c r="G4" s="44">
        <v>1156</v>
      </c>
      <c r="H4" s="35"/>
    </row>
    <row r="5" spans="1:8">
      <c r="A5" s="37">
        <v>4</v>
      </c>
      <c r="B5" s="37" t="s">
        <v>282</v>
      </c>
      <c r="C5" s="37" t="s">
        <v>14</v>
      </c>
      <c r="D5" s="37" t="s">
        <v>15</v>
      </c>
      <c r="E5" s="37" t="s">
        <v>148</v>
      </c>
      <c r="F5" s="37" t="s">
        <v>17</v>
      </c>
      <c r="G5" s="44">
        <v>2921</v>
      </c>
      <c r="H5" s="35"/>
    </row>
    <row r="6" spans="1:8">
      <c r="A6" s="37">
        <v>5</v>
      </c>
      <c r="B6" s="41" t="s">
        <v>283</v>
      </c>
      <c r="C6" s="37" t="s">
        <v>14</v>
      </c>
      <c r="D6" s="37" t="s">
        <v>15</v>
      </c>
      <c r="E6" s="37" t="s">
        <v>148</v>
      </c>
      <c r="F6" s="37" t="s">
        <v>17</v>
      </c>
      <c r="G6" s="44">
        <v>819</v>
      </c>
      <c r="H6" s="35"/>
    </row>
    <row r="7" spans="1:8">
      <c r="A7" s="37">
        <v>6</v>
      </c>
      <c r="B7" s="41" t="s">
        <v>377</v>
      </c>
      <c r="C7" s="37" t="s">
        <v>14</v>
      </c>
      <c r="D7" s="37" t="s">
        <v>15</v>
      </c>
      <c r="E7" s="37" t="s">
        <v>100</v>
      </c>
      <c r="F7" s="37" t="s">
        <v>17</v>
      </c>
      <c r="G7" s="44">
        <v>3023</v>
      </c>
      <c r="H7" s="40"/>
    </row>
    <row r="8" spans="1:8">
      <c r="A8" s="37">
        <v>7</v>
      </c>
      <c r="B8" s="41" t="s">
        <v>262</v>
      </c>
      <c r="C8" s="37" t="s">
        <v>14</v>
      </c>
      <c r="D8" s="37" t="s">
        <v>15</v>
      </c>
      <c r="E8" s="37" t="s">
        <v>108</v>
      </c>
      <c r="F8" s="37" t="s">
        <v>17</v>
      </c>
      <c r="G8" s="44">
        <v>4897</v>
      </c>
      <c r="H8" s="40"/>
    </row>
    <row r="9" spans="1:8">
      <c r="A9" s="37">
        <v>8</v>
      </c>
      <c r="B9" s="37" t="s">
        <v>335</v>
      </c>
      <c r="C9" s="37" t="s">
        <v>14</v>
      </c>
      <c r="D9" s="37" t="s">
        <v>15</v>
      </c>
      <c r="E9" s="37" t="s">
        <v>105</v>
      </c>
      <c r="F9" s="37" t="s">
        <v>17</v>
      </c>
      <c r="G9" s="44">
        <v>3991</v>
      </c>
      <c r="H9" s="40"/>
    </row>
    <row r="10" spans="1:8">
      <c r="A10" s="37">
        <v>9</v>
      </c>
      <c r="B10" s="41" t="s">
        <v>372</v>
      </c>
      <c r="C10" s="37" t="s">
        <v>14</v>
      </c>
      <c r="D10" s="37" t="s">
        <v>15</v>
      </c>
      <c r="E10" s="37" t="s">
        <v>100</v>
      </c>
      <c r="F10" s="37" t="s">
        <v>373</v>
      </c>
      <c r="G10" s="44">
        <v>260</v>
      </c>
      <c r="H10" s="39"/>
    </row>
    <row r="11" spans="1:8">
      <c r="A11" s="37">
        <v>10</v>
      </c>
      <c r="B11" s="37" t="s">
        <v>259</v>
      </c>
      <c r="C11" s="37" t="s">
        <v>14</v>
      </c>
      <c r="D11" s="37" t="s">
        <v>15</v>
      </c>
      <c r="E11" s="37" t="s">
        <v>108</v>
      </c>
      <c r="F11" s="37" t="s">
        <v>260</v>
      </c>
      <c r="G11" s="44">
        <v>1020</v>
      </c>
      <c r="H11" s="35"/>
    </row>
    <row r="12" spans="1:8">
      <c r="A12" s="37">
        <v>11</v>
      </c>
      <c r="B12" s="37" t="s">
        <v>284</v>
      </c>
      <c r="C12" s="37" t="s">
        <v>14</v>
      </c>
      <c r="D12" s="37" t="s">
        <v>15</v>
      </c>
      <c r="E12" s="37" t="s">
        <v>148</v>
      </c>
      <c r="F12" s="37" t="s">
        <v>18</v>
      </c>
      <c r="G12" s="44">
        <v>787</v>
      </c>
      <c r="H12" s="35"/>
    </row>
    <row r="13" spans="1:8">
      <c r="A13" s="37">
        <v>12</v>
      </c>
      <c r="B13" s="37" t="s">
        <v>285</v>
      </c>
      <c r="C13" s="37" t="s">
        <v>14</v>
      </c>
      <c r="D13" s="37" t="s">
        <v>15</v>
      </c>
      <c r="E13" s="37" t="s">
        <v>95</v>
      </c>
      <c r="F13" s="37" t="s">
        <v>18</v>
      </c>
      <c r="G13" s="44">
        <v>306</v>
      </c>
      <c r="H13" s="35"/>
    </row>
    <row r="14" spans="1:8">
      <c r="G14" s="60">
        <f>SUM(G2:G13)</f>
        <v>20964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15" workbookViewId="0">
      <selection activeCell="F34" sqref="F34"/>
    </sheetView>
  </sheetViews>
  <sheetFormatPr defaultRowHeight="12.75"/>
  <cols>
    <col min="1" max="1" width="3.75" style="1" bestFit="1" customWidth="1"/>
    <col min="2" max="2" width="12.625" style="1" bestFit="1" customWidth="1"/>
    <col min="3" max="3" width="45" style="1" bestFit="1" customWidth="1"/>
    <col min="4" max="4" width="7.75" style="1" bestFit="1" customWidth="1"/>
    <col min="5" max="5" width="9.125" style="1" bestFit="1" customWidth="1"/>
    <col min="6" max="6" width="7.625" style="1" bestFit="1" customWidth="1"/>
    <col min="7" max="7" width="9.125" style="7" bestFit="1" customWidth="1"/>
    <col min="8" max="8" width="11" style="7" bestFit="1" customWidth="1"/>
    <col min="9" max="9" width="7.875" style="7" bestFit="1" customWidth="1"/>
    <col min="10" max="10" width="47.875" style="7" bestFit="1" customWidth="1"/>
    <col min="11" max="16384" width="9" style="7"/>
  </cols>
  <sheetData>
    <row r="1" spans="1:11" s="52" customFormat="1">
      <c r="A1" s="49" t="s">
        <v>441</v>
      </c>
      <c r="B1" s="50" t="s">
        <v>442</v>
      </c>
      <c r="C1" s="50" t="s">
        <v>443</v>
      </c>
      <c r="D1" s="50" t="s">
        <v>444</v>
      </c>
      <c r="E1" s="50" t="s">
        <v>445</v>
      </c>
      <c r="F1" s="50" t="s">
        <v>469</v>
      </c>
      <c r="G1" s="50" t="s">
        <v>27</v>
      </c>
      <c r="H1" s="50" t="s">
        <v>446</v>
      </c>
      <c r="I1" s="49" t="s">
        <v>447</v>
      </c>
      <c r="J1" s="51" t="s">
        <v>448</v>
      </c>
    </row>
    <row r="2" spans="1:11" s="48" customFormat="1">
      <c r="A2" s="45">
        <v>15</v>
      </c>
      <c r="B2" s="46" t="s">
        <v>437</v>
      </c>
      <c r="C2" s="46" t="s">
        <v>438</v>
      </c>
      <c r="D2" s="46"/>
      <c r="E2" s="46" t="s">
        <v>437</v>
      </c>
      <c r="F2" s="57">
        <v>1979</v>
      </c>
      <c r="G2" s="46">
        <v>4309</v>
      </c>
      <c r="H2" s="46">
        <v>-15368461.26</v>
      </c>
      <c r="I2" s="47" t="s">
        <v>439</v>
      </c>
      <c r="J2" s="47" t="s">
        <v>440</v>
      </c>
    </row>
    <row r="3" spans="1:11" s="48" customFormat="1">
      <c r="A3" s="45">
        <v>16</v>
      </c>
      <c r="B3" s="46" t="s">
        <v>449</v>
      </c>
      <c r="C3" s="46" t="s">
        <v>450</v>
      </c>
      <c r="D3" s="46"/>
      <c r="E3" s="46" t="s">
        <v>449</v>
      </c>
      <c r="F3" s="57">
        <v>1170</v>
      </c>
      <c r="G3" s="46">
        <v>1170</v>
      </c>
      <c r="H3" s="46">
        <v>-11424691.550000001</v>
      </c>
      <c r="I3" s="47" t="s">
        <v>439</v>
      </c>
      <c r="J3" s="53" t="s">
        <v>451</v>
      </c>
    </row>
    <row r="4" spans="1:11" s="48" customFormat="1">
      <c r="A4" s="45">
        <v>25</v>
      </c>
      <c r="B4" s="46" t="s">
        <v>452</v>
      </c>
      <c r="C4" s="46" t="s">
        <v>453</v>
      </c>
      <c r="D4" s="46"/>
      <c r="E4" s="46" t="s">
        <v>452</v>
      </c>
      <c r="F4" s="57">
        <v>7121</v>
      </c>
      <c r="G4" s="46">
        <v>7121</v>
      </c>
      <c r="H4" s="46">
        <v>-21922308.77</v>
      </c>
      <c r="I4" s="47" t="s">
        <v>439</v>
      </c>
      <c r="J4" s="47" t="s">
        <v>451</v>
      </c>
    </row>
    <row r="5" spans="1:11" s="48" customFormat="1">
      <c r="A5" s="45">
        <v>25</v>
      </c>
      <c r="B5" s="46" t="s">
        <v>454</v>
      </c>
      <c r="C5" s="46" t="s">
        <v>455</v>
      </c>
      <c r="D5" s="46"/>
      <c r="E5" s="46" t="s">
        <v>454</v>
      </c>
      <c r="F5" s="57">
        <v>179</v>
      </c>
      <c r="G5" s="46">
        <v>179</v>
      </c>
      <c r="H5" s="46">
        <v>-25074697.16</v>
      </c>
      <c r="I5" s="47" t="s">
        <v>439</v>
      </c>
      <c r="J5" s="47" t="s">
        <v>451</v>
      </c>
    </row>
    <row r="6" spans="1:11" s="48" customFormat="1">
      <c r="A6" s="45">
        <v>13</v>
      </c>
      <c r="B6" s="46" t="s">
        <v>456</v>
      </c>
      <c r="C6" s="46" t="s">
        <v>457</v>
      </c>
      <c r="D6" s="46"/>
      <c r="E6" s="46" t="s">
        <v>456</v>
      </c>
      <c r="F6" s="57">
        <v>152</v>
      </c>
      <c r="G6" s="46">
        <v>152</v>
      </c>
      <c r="H6" s="46">
        <v>-24163320.920000002</v>
      </c>
      <c r="I6" s="47" t="s">
        <v>439</v>
      </c>
      <c r="J6" s="47" t="s">
        <v>451</v>
      </c>
    </row>
    <row r="7" spans="1:11" s="48" customFormat="1">
      <c r="A7" s="45">
        <v>12</v>
      </c>
      <c r="B7" s="46" t="s">
        <v>456</v>
      </c>
      <c r="C7" s="46" t="s">
        <v>458</v>
      </c>
      <c r="D7" s="46"/>
      <c r="E7" s="46" t="s">
        <v>456</v>
      </c>
      <c r="F7" s="57">
        <v>371</v>
      </c>
      <c r="G7" s="46">
        <v>371</v>
      </c>
      <c r="H7" s="46">
        <v>-24162949.920000002</v>
      </c>
      <c r="I7" s="47" t="s">
        <v>439</v>
      </c>
      <c r="J7" s="47" t="s">
        <v>451</v>
      </c>
    </row>
    <row r="8" spans="1:11" s="48" customFormat="1">
      <c r="A8" s="45">
        <v>11</v>
      </c>
      <c r="B8" s="46" t="s">
        <v>456</v>
      </c>
      <c r="C8" s="46" t="s">
        <v>459</v>
      </c>
      <c r="D8" s="46"/>
      <c r="E8" s="46" t="s">
        <v>456</v>
      </c>
      <c r="F8" s="57">
        <v>1502</v>
      </c>
      <c r="G8" s="46">
        <v>1502</v>
      </c>
      <c r="H8" s="46">
        <v>-24161447.920000002</v>
      </c>
      <c r="I8" s="47" t="s">
        <v>439</v>
      </c>
      <c r="J8" s="47" t="s">
        <v>451</v>
      </c>
    </row>
    <row r="9" spans="1:11" s="48" customFormat="1">
      <c r="A9" s="45">
        <v>1</v>
      </c>
      <c r="B9" s="46" t="s">
        <v>460</v>
      </c>
      <c r="C9" s="46" t="s">
        <v>461</v>
      </c>
      <c r="D9" s="46"/>
      <c r="E9" s="46" t="s">
        <v>460</v>
      </c>
      <c r="F9" s="57">
        <v>1820</v>
      </c>
      <c r="G9" s="46">
        <v>1820</v>
      </c>
      <c r="H9" s="46">
        <v>-23498657.420000002</v>
      </c>
      <c r="I9" s="47" t="s">
        <v>439</v>
      </c>
      <c r="J9" s="47" t="s">
        <v>451</v>
      </c>
    </row>
    <row r="10" spans="1:11" s="48" customFormat="1">
      <c r="A10" s="45">
        <v>1</v>
      </c>
      <c r="B10" s="46" t="s">
        <v>437</v>
      </c>
      <c r="C10" s="46" t="s">
        <v>462</v>
      </c>
      <c r="D10" s="46"/>
      <c r="E10" s="46" t="s">
        <v>437</v>
      </c>
      <c r="F10" s="57">
        <v>485</v>
      </c>
      <c r="G10" s="46">
        <v>485</v>
      </c>
      <c r="H10" s="46">
        <v>-17119451.32</v>
      </c>
      <c r="I10" s="47" t="s">
        <v>439</v>
      </c>
      <c r="J10" s="47" t="s">
        <v>451</v>
      </c>
    </row>
    <row r="11" spans="1:11" s="48" customFormat="1">
      <c r="A11" s="45">
        <v>24</v>
      </c>
      <c r="B11" s="46" t="s">
        <v>463</v>
      </c>
      <c r="C11" s="46" t="s">
        <v>464</v>
      </c>
      <c r="D11" s="46"/>
      <c r="E11" s="46" t="s">
        <v>463</v>
      </c>
      <c r="F11" s="57">
        <v>4200</v>
      </c>
      <c r="G11" s="46">
        <v>4200</v>
      </c>
      <c r="H11" s="46">
        <v>-2913943.69</v>
      </c>
      <c r="I11" s="47" t="s">
        <v>439</v>
      </c>
      <c r="J11" s="47" t="s">
        <v>451</v>
      </c>
    </row>
    <row r="12" spans="1:11" s="48" customFormat="1">
      <c r="A12" s="45">
        <v>1</v>
      </c>
      <c r="B12" s="46" t="s">
        <v>456</v>
      </c>
      <c r="C12" s="46" t="s">
        <v>465</v>
      </c>
      <c r="D12" s="46"/>
      <c r="E12" s="46" t="s">
        <v>456</v>
      </c>
      <c r="F12" s="57">
        <v>734</v>
      </c>
      <c r="G12" s="46">
        <v>734</v>
      </c>
      <c r="H12" s="46">
        <v>-24331710.920000002</v>
      </c>
      <c r="I12" s="47" t="s">
        <v>439</v>
      </c>
      <c r="J12" s="47" t="s">
        <v>451</v>
      </c>
    </row>
    <row r="13" spans="1:11" s="48" customFormat="1">
      <c r="A13" s="45">
        <v>7</v>
      </c>
      <c r="B13" s="46" t="s">
        <v>466</v>
      </c>
      <c r="C13" s="46" t="s">
        <v>467</v>
      </c>
      <c r="D13" s="46"/>
      <c r="E13" s="46" t="s">
        <v>466</v>
      </c>
      <c r="F13" s="57">
        <v>5632</v>
      </c>
      <c r="G13" s="46">
        <v>10578</v>
      </c>
      <c r="H13" s="46">
        <v>-6493976.4199999999</v>
      </c>
      <c r="I13" s="47" t="s">
        <v>439</v>
      </c>
      <c r="J13" s="47" t="s">
        <v>468</v>
      </c>
    </row>
    <row r="14" spans="1:11" s="48" customFormat="1">
      <c r="A14" s="45">
        <v>59</v>
      </c>
      <c r="B14" s="46" t="s">
        <v>454</v>
      </c>
      <c r="C14" s="46" t="s">
        <v>470</v>
      </c>
      <c r="D14" s="46"/>
      <c r="E14" s="46" t="s">
        <v>454</v>
      </c>
      <c r="F14" s="57">
        <v>270</v>
      </c>
      <c r="G14" s="46">
        <v>270</v>
      </c>
      <c r="H14" s="46">
        <v>-25697125.16</v>
      </c>
      <c r="I14" s="47" t="s">
        <v>439</v>
      </c>
      <c r="J14" s="47" t="s">
        <v>451</v>
      </c>
      <c r="K14" s="47"/>
    </row>
    <row r="15" spans="1:11" s="48" customFormat="1">
      <c r="A15" s="45">
        <v>11</v>
      </c>
      <c r="B15" s="46" t="s">
        <v>471</v>
      </c>
      <c r="C15" s="46" t="s">
        <v>472</v>
      </c>
      <c r="D15" s="46"/>
      <c r="E15" s="46" t="s">
        <v>471</v>
      </c>
      <c r="F15" s="57">
        <v>1773</v>
      </c>
      <c r="G15" s="46">
        <v>1773</v>
      </c>
      <c r="H15" s="46">
        <v>-7204399.0499999998</v>
      </c>
      <c r="I15" s="47" t="s">
        <v>439</v>
      </c>
      <c r="J15" s="47" t="s">
        <v>451</v>
      </c>
      <c r="K15" s="47"/>
    </row>
    <row r="16" spans="1:11" s="48" customFormat="1">
      <c r="A16" s="54">
        <v>12</v>
      </c>
      <c r="B16" s="46" t="s">
        <v>473</v>
      </c>
      <c r="C16" s="46" t="s">
        <v>474</v>
      </c>
      <c r="D16" s="46"/>
      <c r="E16" s="46" t="s">
        <v>473</v>
      </c>
      <c r="F16" s="57">
        <v>422</v>
      </c>
      <c r="G16" s="46">
        <v>422</v>
      </c>
      <c r="H16" s="46">
        <v>-23558483.789999999</v>
      </c>
      <c r="I16" s="47" t="s">
        <v>439</v>
      </c>
      <c r="J16" s="47" t="s">
        <v>451</v>
      </c>
      <c r="K16" s="47"/>
    </row>
    <row r="17" spans="1:11" s="48" customFormat="1">
      <c r="A17" s="45">
        <v>1</v>
      </c>
      <c r="B17" s="46" t="s">
        <v>475</v>
      </c>
      <c r="C17" s="46" t="s">
        <v>476</v>
      </c>
      <c r="D17" s="46"/>
      <c r="E17" s="46" t="s">
        <v>475</v>
      </c>
      <c r="F17" s="57">
        <v>3503</v>
      </c>
      <c r="G17" s="46">
        <v>3503</v>
      </c>
      <c r="H17" s="46">
        <v>-19720682.75</v>
      </c>
      <c r="I17" s="47" t="s">
        <v>439</v>
      </c>
      <c r="J17" s="47" t="s">
        <v>451</v>
      </c>
      <c r="K17" s="47"/>
    </row>
    <row r="18" spans="1:11" s="48" customFormat="1">
      <c r="A18" s="54">
        <v>46</v>
      </c>
      <c r="B18" s="46" t="s">
        <v>477</v>
      </c>
      <c r="C18" s="46" t="s">
        <v>478</v>
      </c>
      <c r="D18" s="46"/>
      <c r="E18" s="46" t="s">
        <v>477</v>
      </c>
      <c r="F18" s="57">
        <v>793</v>
      </c>
      <c r="G18" s="46">
        <v>793</v>
      </c>
      <c r="H18" s="46">
        <v>-23026036.5</v>
      </c>
      <c r="I18" s="47" t="s">
        <v>439</v>
      </c>
      <c r="J18" s="47" t="s">
        <v>451</v>
      </c>
      <c r="K18" s="47"/>
    </row>
    <row r="19" spans="1:11" s="48" customFormat="1">
      <c r="A19" s="45">
        <v>40</v>
      </c>
      <c r="B19" s="46" t="s">
        <v>479</v>
      </c>
      <c r="C19" s="46" t="s">
        <v>480</v>
      </c>
      <c r="D19" s="46"/>
      <c r="E19" s="46" t="s">
        <v>479</v>
      </c>
      <c r="F19" s="57">
        <v>1775</v>
      </c>
      <c r="G19" s="46">
        <v>1775</v>
      </c>
      <c r="H19" s="46">
        <v>-27373769.859999999</v>
      </c>
      <c r="I19" s="47" t="s">
        <v>439</v>
      </c>
      <c r="J19" s="47" t="s">
        <v>451</v>
      </c>
      <c r="K19" s="47"/>
    </row>
    <row r="20" spans="1:11" s="48" customFormat="1">
      <c r="A20" s="45">
        <v>35</v>
      </c>
      <c r="B20" s="46" t="s">
        <v>481</v>
      </c>
      <c r="C20" s="46" t="s">
        <v>482</v>
      </c>
      <c r="D20" s="46"/>
      <c r="E20" s="46" t="s">
        <v>481</v>
      </c>
      <c r="F20" s="57">
        <v>3722</v>
      </c>
      <c r="G20" s="46">
        <v>3722</v>
      </c>
      <c r="H20" s="46">
        <v>-921527.44</v>
      </c>
      <c r="I20" s="47" t="s">
        <v>439</v>
      </c>
      <c r="J20" s="47" t="s">
        <v>451</v>
      </c>
      <c r="K20" s="47"/>
    </row>
    <row r="21" spans="1:11" s="48" customFormat="1">
      <c r="A21" s="45">
        <v>19</v>
      </c>
      <c r="B21" s="46" t="s">
        <v>466</v>
      </c>
      <c r="C21" s="46" t="s">
        <v>483</v>
      </c>
      <c r="D21" s="46"/>
      <c r="E21" s="46" t="s">
        <v>466</v>
      </c>
      <c r="F21" s="57">
        <v>23603</v>
      </c>
      <c r="G21" s="46">
        <v>36524</v>
      </c>
      <c r="H21" s="46">
        <v>-5706977.3799999999</v>
      </c>
      <c r="I21" s="47" t="s">
        <v>439</v>
      </c>
      <c r="J21" s="47" t="s">
        <v>484</v>
      </c>
      <c r="K21" s="47"/>
    </row>
    <row r="22" spans="1:11" s="52" customFormat="1">
      <c r="A22" s="45">
        <v>51</v>
      </c>
      <c r="B22" s="46" t="s">
        <v>485</v>
      </c>
      <c r="C22" s="46" t="s">
        <v>486</v>
      </c>
      <c r="D22" s="46"/>
      <c r="E22" s="46" t="s">
        <v>485</v>
      </c>
      <c r="F22" s="57">
        <v>9326</v>
      </c>
      <c r="G22" s="46">
        <v>46000</v>
      </c>
      <c r="H22" s="46">
        <v>-34479865.579999998</v>
      </c>
      <c r="I22" s="47" t="s">
        <v>439</v>
      </c>
      <c r="J22" s="47" t="s">
        <v>487</v>
      </c>
      <c r="K22" s="47"/>
    </row>
    <row r="23" spans="1:11" s="48" customFormat="1">
      <c r="A23" s="45">
        <v>35</v>
      </c>
      <c r="B23" s="46" t="s">
        <v>488</v>
      </c>
      <c r="C23" s="46" t="s">
        <v>486</v>
      </c>
      <c r="D23" s="46"/>
      <c r="E23" s="46" t="s">
        <v>488</v>
      </c>
      <c r="F23" s="57">
        <f>45675+3</f>
        <v>45678</v>
      </c>
      <c r="G23" s="46">
        <v>50000</v>
      </c>
      <c r="H23" s="46">
        <v>-18265705.620000001</v>
      </c>
      <c r="I23" s="47" t="s">
        <v>439</v>
      </c>
      <c r="J23" s="47" t="s">
        <v>491</v>
      </c>
      <c r="K23" s="47"/>
    </row>
    <row r="24" spans="1:11" s="52" customFormat="1">
      <c r="A24" s="45">
        <v>18</v>
      </c>
      <c r="B24" s="46" t="s">
        <v>489</v>
      </c>
      <c r="C24" s="46" t="s">
        <v>486</v>
      </c>
      <c r="D24" s="46"/>
      <c r="E24" s="46" t="s">
        <v>489</v>
      </c>
      <c r="F24" s="57">
        <v>334</v>
      </c>
      <c r="G24" s="46">
        <v>60000</v>
      </c>
      <c r="H24" s="46">
        <v>4551310.54</v>
      </c>
      <c r="I24" s="47" t="s">
        <v>439</v>
      </c>
      <c r="J24" s="47" t="s">
        <v>490</v>
      </c>
      <c r="K24" s="47"/>
    </row>
    <row r="25" spans="1:11" s="48" customFormat="1">
      <c r="A25" s="45">
        <v>130</v>
      </c>
      <c r="B25" s="46" t="s">
        <v>494</v>
      </c>
      <c r="C25" s="46" t="s">
        <v>495</v>
      </c>
      <c r="D25" s="46"/>
      <c r="E25" s="46" t="s">
        <v>494</v>
      </c>
      <c r="F25" s="57">
        <v>825.16</v>
      </c>
      <c r="G25" s="46">
        <v>825.16</v>
      </c>
      <c r="H25" s="46">
        <v>636249.19999999995</v>
      </c>
      <c r="I25" s="47" t="s">
        <v>439</v>
      </c>
      <c r="J25" s="47" t="s">
        <v>451</v>
      </c>
      <c r="K25" s="47"/>
    </row>
    <row r="26" spans="1:11" s="48" customFormat="1">
      <c r="A26" s="45">
        <v>102</v>
      </c>
      <c r="B26" s="46" t="s">
        <v>496</v>
      </c>
      <c r="C26" s="46" t="s">
        <v>497</v>
      </c>
      <c r="D26" s="46"/>
      <c r="E26" s="46" t="s">
        <v>496</v>
      </c>
      <c r="F26" s="57">
        <v>1674</v>
      </c>
      <c r="G26" s="46">
        <v>1674</v>
      </c>
      <c r="H26" s="46">
        <v>-17457048.859999999</v>
      </c>
      <c r="I26" s="47" t="s">
        <v>439</v>
      </c>
      <c r="J26" s="47" t="s">
        <v>451</v>
      </c>
      <c r="K26" s="47"/>
    </row>
    <row r="27" spans="1:11" s="48" customFormat="1">
      <c r="A27" s="45">
        <v>42</v>
      </c>
      <c r="B27" s="46" t="s">
        <v>498</v>
      </c>
      <c r="C27" s="46" t="s">
        <v>499</v>
      </c>
      <c r="D27" s="46"/>
      <c r="E27" s="46" t="s">
        <v>498</v>
      </c>
      <c r="F27" s="57">
        <v>250</v>
      </c>
      <c r="G27" s="46">
        <v>250</v>
      </c>
      <c r="H27" s="46">
        <v>-6906104.5099999998</v>
      </c>
      <c r="I27" s="47" t="s">
        <v>439</v>
      </c>
      <c r="J27" s="47" t="s">
        <v>451</v>
      </c>
      <c r="K27" s="47"/>
    </row>
    <row r="28" spans="1:11" s="48" customFormat="1">
      <c r="A28" s="45">
        <v>37</v>
      </c>
      <c r="B28" s="46" t="s">
        <v>454</v>
      </c>
      <c r="C28" s="46" t="s">
        <v>500</v>
      </c>
      <c r="D28" s="46"/>
      <c r="E28" s="46" t="s">
        <v>454</v>
      </c>
      <c r="F28" s="57">
        <v>305</v>
      </c>
      <c r="G28" s="46">
        <v>305</v>
      </c>
      <c r="H28" s="46">
        <v>-23700788.16</v>
      </c>
      <c r="I28" s="47" t="s">
        <v>439</v>
      </c>
      <c r="J28" s="47" t="s">
        <v>451</v>
      </c>
      <c r="K28" s="47"/>
    </row>
    <row r="29" spans="1:11" s="48" customFormat="1">
      <c r="A29" s="45">
        <v>9</v>
      </c>
      <c r="B29" s="46" t="s">
        <v>501</v>
      </c>
      <c r="C29" s="46" t="s">
        <v>502</v>
      </c>
      <c r="D29" s="46"/>
      <c r="E29" s="46" t="s">
        <v>501</v>
      </c>
      <c r="F29" s="57">
        <v>2042</v>
      </c>
      <c r="G29" s="46">
        <v>4661</v>
      </c>
      <c r="H29" s="46">
        <v>-3616389.56</v>
      </c>
      <c r="I29" s="47" t="s">
        <v>439</v>
      </c>
      <c r="J29" s="47" t="s">
        <v>503</v>
      </c>
      <c r="K29" s="47"/>
    </row>
    <row r="30" spans="1:11" s="48" customFormat="1">
      <c r="A30" s="45">
        <v>101</v>
      </c>
      <c r="B30" s="46" t="s">
        <v>504</v>
      </c>
      <c r="C30" s="46" t="s">
        <v>505</v>
      </c>
      <c r="D30" s="46"/>
      <c r="E30" s="46" t="s">
        <v>504</v>
      </c>
      <c r="F30" s="57">
        <v>10020</v>
      </c>
      <c r="G30" s="46">
        <v>11099</v>
      </c>
      <c r="H30" s="46">
        <v>-9579227.8100000005</v>
      </c>
      <c r="I30" s="47" t="s">
        <v>439</v>
      </c>
      <c r="J30" s="47" t="s">
        <v>506</v>
      </c>
      <c r="K30" s="47"/>
    </row>
    <row r="31" spans="1:11" s="48" customFormat="1">
      <c r="A31" s="45">
        <v>9</v>
      </c>
      <c r="B31" s="46" t="s">
        <v>488</v>
      </c>
      <c r="C31" s="46" t="s">
        <v>514</v>
      </c>
      <c r="D31" s="46"/>
      <c r="E31" s="46" t="s">
        <v>488</v>
      </c>
      <c r="F31" s="46">
        <v>941</v>
      </c>
      <c r="G31" s="46">
        <v>941</v>
      </c>
      <c r="H31" s="46">
        <v>-16317851.539999999</v>
      </c>
      <c r="I31" s="47" t="s">
        <v>439</v>
      </c>
      <c r="J31" s="47" t="s">
        <v>451</v>
      </c>
      <c r="K31" s="47"/>
    </row>
    <row r="32" spans="1:11" s="48" customFormat="1">
      <c r="A32" s="45">
        <v>2</v>
      </c>
      <c r="B32" s="46" t="s">
        <v>515</v>
      </c>
      <c r="C32" s="46" t="s">
        <v>516</v>
      </c>
      <c r="D32" s="46"/>
      <c r="E32" s="46" t="s">
        <v>515</v>
      </c>
      <c r="F32" s="46">
        <v>990</v>
      </c>
      <c r="G32" s="46">
        <v>990</v>
      </c>
      <c r="H32" s="46">
        <v>-24854541.850000001</v>
      </c>
      <c r="I32" s="47" t="s">
        <v>439</v>
      </c>
      <c r="J32" s="47" t="s">
        <v>451</v>
      </c>
      <c r="K32" s="47"/>
    </row>
    <row r="33" spans="1:11" s="48" customFormat="1">
      <c r="A33" s="45">
        <v>44</v>
      </c>
      <c r="B33" s="46" t="s">
        <v>517</v>
      </c>
      <c r="C33" s="46" t="s">
        <v>518</v>
      </c>
      <c r="D33" s="46"/>
      <c r="E33" s="46" t="s">
        <v>517</v>
      </c>
      <c r="F33" s="46">
        <v>2949</v>
      </c>
      <c r="G33" s="46">
        <v>7481</v>
      </c>
      <c r="H33" s="46">
        <v>-10951730.789999999</v>
      </c>
      <c r="I33" s="47" t="s">
        <v>439</v>
      </c>
      <c r="J33" s="47" t="s">
        <v>519</v>
      </c>
      <c r="K33" s="47"/>
    </row>
    <row r="34" spans="1:11">
      <c r="F34" s="61">
        <f>SUM(F2:F33)</f>
        <v>136540.16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64" workbookViewId="0">
      <selection activeCell="G83" sqref="G83"/>
    </sheetView>
  </sheetViews>
  <sheetFormatPr defaultRowHeight="15"/>
  <cols>
    <col min="1" max="1" width="4.625" style="12" bestFit="1" customWidth="1"/>
    <col min="2" max="2" width="11.375" style="12" bestFit="1" customWidth="1"/>
    <col min="3" max="3" width="9.125" style="12" bestFit="1" customWidth="1"/>
    <col min="4" max="4" width="7" style="12" bestFit="1" customWidth="1"/>
    <col min="5" max="5" width="8.875" style="12" bestFit="1" customWidth="1"/>
    <col min="6" max="6" width="24" style="12" bestFit="1" customWidth="1"/>
    <col min="7" max="7" width="6.5" style="12" bestFit="1" customWidth="1"/>
    <col min="8" max="8" width="8.625" style="12" bestFit="1" customWidth="1"/>
    <col min="9" max="16384" width="9" style="12"/>
  </cols>
  <sheetData>
    <row r="1" spans="1:8" s="13" customFormat="1" ht="12">
      <c r="A1" s="29" t="s">
        <v>392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30" t="s">
        <v>5</v>
      </c>
      <c r="H1" s="31" t="s">
        <v>27</v>
      </c>
    </row>
    <row r="2" spans="1:8">
      <c r="A2" s="37">
        <v>181</v>
      </c>
      <c r="B2" s="38" t="s">
        <v>333</v>
      </c>
      <c r="C2" s="37" t="s">
        <v>14</v>
      </c>
      <c r="D2" s="37" t="s">
        <v>15</v>
      </c>
      <c r="E2" s="37" t="s">
        <v>105</v>
      </c>
      <c r="F2" s="37" t="s">
        <v>75</v>
      </c>
      <c r="G2" s="44">
        <v>2244</v>
      </c>
      <c r="H2" s="35" t="s">
        <v>395</v>
      </c>
    </row>
    <row r="3" spans="1:8">
      <c r="A3" s="37">
        <v>198</v>
      </c>
      <c r="B3" s="38" t="s">
        <v>351</v>
      </c>
      <c r="C3" s="37" t="s">
        <v>14</v>
      </c>
      <c r="D3" s="37" t="s">
        <v>15</v>
      </c>
      <c r="E3" s="37" t="s">
        <v>228</v>
      </c>
      <c r="F3" s="37" t="s">
        <v>75</v>
      </c>
      <c r="G3" s="44">
        <v>3876</v>
      </c>
      <c r="H3" s="35" t="s">
        <v>395</v>
      </c>
    </row>
    <row r="4" spans="1:8">
      <c r="A4" s="37">
        <v>234</v>
      </c>
      <c r="B4" s="38" t="s">
        <v>74</v>
      </c>
      <c r="C4" s="37" t="s">
        <v>14</v>
      </c>
      <c r="D4" s="37" t="s">
        <v>15</v>
      </c>
      <c r="E4" s="37" t="s">
        <v>72</v>
      </c>
      <c r="F4" s="37" t="s">
        <v>75</v>
      </c>
      <c r="G4" s="44">
        <v>2588</v>
      </c>
      <c r="H4" s="35" t="s">
        <v>395</v>
      </c>
    </row>
    <row r="5" spans="1:8">
      <c r="A5" s="37">
        <v>86</v>
      </c>
      <c r="B5" s="38" t="s">
        <v>226</v>
      </c>
      <c r="C5" s="37" t="s">
        <v>6</v>
      </c>
      <c r="D5" s="37" t="s">
        <v>7</v>
      </c>
      <c r="E5" s="37" t="s">
        <v>146</v>
      </c>
      <c r="F5" s="37" t="s">
        <v>16</v>
      </c>
      <c r="G5" s="44">
        <v>327</v>
      </c>
      <c r="H5" s="35" t="s">
        <v>395</v>
      </c>
    </row>
    <row r="6" spans="1:8">
      <c r="A6" s="37">
        <v>90</v>
      </c>
      <c r="B6" s="38" t="s">
        <v>232</v>
      </c>
      <c r="C6" s="37" t="s">
        <v>14</v>
      </c>
      <c r="D6" s="37" t="s">
        <v>15</v>
      </c>
      <c r="E6" s="37" t="s">
        <v>233</v>
      </c>
      <c r="F6" s="37" t="s">
        <v>16</v>
      </c>
      <c r="G6" s="44">
        <v>3168</v>
      </c>
      <c r="H6" s="35" t="s">
        <v>395</v>
      </c>
    </row>
    <row r="7" spans="1:8">
      <c r="A7" s="37">
        <v>91</v>
      </c>
      <c r="B7" s="38" t="s">
        <v>234</v>
      </c>
      <c r="C7" s="37" t="s">
        <v>14</v>
      </c>
      <c r="D7" s="37" t="s">
        <v>15</v>
      </c>
      <c r="E7" s="37" t="s">
        <v>233</v>
      </c>
      <c r="F7" s="37" t="s">
        <v>16</v>
      </c>
      <c r="G7" s="44">
        <v>2059</v>
      </c>
      <c r="H7" s="35" t="s">
        <v>395</v>
      </c>
    </row>
    <row r="8" spans="1:8">
      <c r="A8" s="37">
        <v>92</v>
      </c>
      <c r="B8" s="38" t="s">
        <v>235</v>
      </c>
      <c r="C8" s="37" t="s">
        <v>14</v>
      </c>
      <c r="D8" s="37" t="s">
        <v>15</v>
      </c>
      <c r="E8" s="37" t="s">
        <v>233</v>
      </c>
      <c r="F8" s="37" t="s">
        <v>16</v>
      </c>
      <c r="G8" s="44">
        <v>1793</v>
      </c>
      <c r="H8" s="35" t="s">
        <v>395</v>
      </c>
    </row>
    <row r="9" spans="1:8">
      <c r="A9" s="37">
        <v>100</v>
      </c>
      <c r="B9" s="38" t="s">
        <v>243</v>
      </c>
      <c r="C9" s="37" t="s">
        <v>14</v>
      </c>
      <c r="D9" s="37" t="s">
        <v>15</v>
      </c>
      <c r="E9" s="37" t="s">
        <v>126</v>
      </c>
      <c r="F9" s="37" t="s">
        <v>16</v>
      </c>
      <c r="G9" s="44">
        <v>1960</v>
      </c>
      <c r="H9" s="35" t="s">
        <v>395</v>
      </c>
    </row>
    <row r="10" spans="1:8">
      <c r="A10" s="37">
        <v>101</v>
      </c>
      <c r="B10" s="38" t="s">
        <v>244</v>
      </c>
      <c r="C10" s="37" t="s">
        <v>14</v>
      </c>
      <c r="D10" s="37" t="s">
        <v>15</v>
      </c>
      <c r="E10" s="37" t="s">
        <v>126</v>
      </c>
      <c r="F10" s="37" t="s">
        <v>16</v>
      </c>
      <c r="G10" s="44">
        <v>595</v>
      </c>
      <c r="H10" s="35" t="s">
        <v>395</v>
      </c>
    </row>
    <row r="11" spans="1:8">
      <c r="A11" s="37">
        <v>103</v>
      </c>
      <c r="B11" s="38" t="s">
        <v>246</v>
      </c>
      <c r="C11" s="37" t="s">
        <v>14</v>
      </c>
      <c r="D11" s="37" t="s">
        <v>15</v>
      </c>
      <c r="E11" s="37" t="s">
        <v>126</v>
      </c>
      <c r="F11" s="37" t="s">
        <v>16</v>
      </c>
      <c r="G11" s="44">
        <v>2082</v>
      </c>
      <c r="H11" s="35" t="s">
        <v>395</v>
      </c>
    </row>
    <row r="12" spans="1:8">
      <c r="A12" s="37">
        <v>104</v>
      </c>
      <c r="B12" s="38" t="s">
        <v>247</v>
      </c>
      <c r="C12" s="37" t="s">
        <v>14</v>
      </c>
      <c r="D12" s="37" t="s">
        <v>15</v>
      </c>
      <c r="E12" s="37" t="s">
        <v>126</v>
      </c>
      <c r="F12" s="37" t="s">
        <v>16</v>
      </c>
      <c r="G12" s="44">
        <v>6434</v>
      </c>
      <c r="H12" s="35" t="s">
        <v>395</v>
      </c>
    </row>
    <row r="13" spans="1:8">
      <c r="A13" s="37">
        <v>105</v>
      </c>
      <c r="B13" s="38" t="s">
        <v>248</v>
      </c>
      <c r="C13" s="37" t="s">
        <v>14</v>
      </c>
      <c r="D13" s="37" t="s">
        <v>15</v>
      </c>
      <c r="E13" s="37" t="s">
        <v>126</v>
      </c>
      <c r="F13" s="37" t="s">
        <v>16</v>
      </c>
      <c r="G13" s="44">
        <v>718</v>
      </c>
      <c r="H13" s="35" t="s">
        <v>395</v>
      </c>
    </row>
    <row r="14" spans="1:8">
      <c r="A14" s="37">
        <v>106</v>
      </c>
      <c r="B14" s="38" t="s">
        <v>249</v>
      </c>
      <c r="C14" s="37" t="s">
        <v>14</v>
      </c>
      <c r="D14" s="37" t="s">
        <v>15</v>
      </c>
      <c r="E14" s="37" t="s">
        <v>88</v>
      </c>
      <c r="F14" s="37" t="s">
        <v>16</v>
      </c>
      <c r="G14" s="44">
        <v>2322</v>
      </c>
      <c r="H14" s="35" t="s">
        <v>395</v>
      </c>
    </row>
    <row r="15" spans="1:8">
      <c r="A15" s="37">
        <v>114</v>
      </c>
      <c r="B15" s="38" t="s">
        <v>258</v>
      </c>
      <c r="C15" s="37" t="s">
        <v>14</v>
      </c>
      <c r="D15" s="37" t="s">
        <v>15</v>
      </c>
      <c r="E15" s="37" t="s">
        <v>108</v>
      </c>
      <c r="F15" s="37" t="s">
        <v>16</v>
      </c>
      <c r="G15" s="44">
        <v>1458</v>
      </c>
      <c r="H15" s="35" t="s">
        <v>395</v>
      </c>
    </row>
    <row r="16" spans="1:8">
      <c r="A16" s="37">
        <v>121</v>
      </c>
      <c r="B16" s="38" t="s">
        <v>266</v>
      </c>
      <c r="C16" s="37" t="s">
        <v>14</v>
      </c>
      <c r="D16" s="37" t="s">
        <v>15</v>
      </c>
      <c r="E16" s="37" t="s">
        <v>108</v>
      </c>
      <c r="F16" s="37" t="s">
        <v>16</v>
      </c>
      <c r="G16" s="44">
        <v>3419</v>
      </c>
      <c r="H16" s="35" t="s">
        <v>395</v>
      </c>
    </row>
    <row r="17" spans="1:8">
      <c r="A17" s="37">
        <v>122</v>
      </c>
      <c r="B17" s="38" t="s">
        <v>267</v>
      </c>
      <c r="C17" s="37" t="s">
        <v>14</v>
      </c>
      <c r="D17" s="37" t="s">
        <v>15</v>
      </c>
      <c r="E17" s="37" t="s">
        <v>108</v>
      </c>
      <c r="F17" s="37" t="s">
        <v>16</v>
      </c>
      <c r="G17" s="44">
        <v>1426</v>
      </c>
      <c r="H17" s="35" t="s">
        <v>395</v>
      </c>
    </row>
    <row r="18" spans="1:8">
      <c r="A18" s="37">
        <v>124</v>
      </c>
      <c r="B18" s="38" t="s">
        <v>269</v>
      </c>
      <c r="C18" s="37" t="s">
        <v>14</v>
      </c>
      <c r="D18" s="37" t="s">
        <v>15</v>
      </c>
      <c r="E18" s="37" t="s">
        <v>143</v>
      </c>
      <c r="F18" s="37" t="s">
        <v>16</v>
      </c>
      <c r="G18" s="44">
        <v>595</v>
      </c>
      <c r="H18" s="35" t="s">
        <v>395</v>
      </c>
    </row>
    <row r="19" spans="1:8">
      <c r="A19" s="37">
        <v>125</v>
      </c>
      <c r="B19" s="38" t="s">
        <v>270</v>
      </c>
      <c r="C19" s="37" t="s">
        <v>14</v>
      </c>
      <c r="D19" s="37" t="s">
        <v>15</v>
      </c>
      <c r="E19" s="37" t="s">
        <v>143</v>
      </c>
      <c r="F19" s="37" t="s">
        <v>16</v>
      </c>
      <c r="G19" s="44">
        <v>1530</v>
      </c>
      <c r="H19" s="35" t="s">
        <v>395</v>
      </c>
    </row>
    <row r="20" spans="1:8">
      <c r="A20" s="37">
        <v>127</v>
      </c>
      <c r="B20" s="38" t="s">
        <v>272</v>
      </c>
      <c r="C20" s="37" t="s">
        <v>14</v>
      </c>
      <c r="D20" s="37" t="s">
        <v>15</v>
      </c>
      <c r="E20" s="37" t="s">
        <v>146</v>
      </c>
      <c r="F20" s="37" t="s">
        <v>16</v>
      </c>
      <c r="G20" s="44">
        <v>2171</v>
      </c>
      <c r="H20" s="35" t="s">
        <v>395</v>
      </c>
    </row>
    <row r="21" spans="1:8">
      <c r="A21" s="37">
        <v>131</v>
      </c>
      <c r="B21" s="38" t="s">
        <v>276</v>
      </c>
      <c r="C21" s="37" t="s">
        <v>14</v>
      </c>
      <c r="D21" s="37" t="s">
        <v>15</v>
      </c>
      <c r="E21" s="37" t="s">
        <v>113</v>
      </c>
      <c r="F21" s="37" t="s">
        <v>16</v>
      </c>
      <c r="G21" s="44">
        <v>1822</v>
      </c>
      <c r="H21" s="35" t="s">
        <v>395</v>
      </c>
    </row>
    <row r="22" spans="1:8">
      <c r="A22" s="37">
        <v>132</v>
      </c>
      <c r="B22" s="38" t="s">
        <v>277</v>
      </c>
      <c r="C22" s="37" t="s">
        <v>14</v>
      </c>
      <c r="D22" s="37" t="s">
        <v>15</v>
      </c>
      <c r="E22" s="37" t="s">
        <v>113</v>
      </c>
      <c r="F22" s="37" t="s">
        <v>16</v>
      </c>
      <c r="G22" s="44">
        <v>1176</v>
      </c>
      <c r="H22" s="35" t="s">
        <v>395</v>
      </c>
    </row>
    <row r="23" spans="1:8">
      <c r="A23" s="37">
        <v>133</v>
      </c>
      <c r="B23" s="38" t="s">
        <v>278</v>
      </c>
      <c r="C23" s="37" t="s">
        <v>14</v>
      </c>
      <c r="D23" s="37" t="s">
        <v>15</v>
      </c>
      <c r="E23" s="37" t="s">
        <v>113</v>
      </c>
      <c r="F23" s="37" t="s">
        <v>16</v>
      </c>
      <c r="G23" s="44">
        <v>2321</v>
      </c>
      <c r="H23" s="35" t="s">
        <v>395</v>
      </c>
    </row>
    <row r="24" spans="1:8">
      <c r="A24" s="37">
        <v>141</v>
      </c>
      <c r="B24" s="38" t="s">
        <v>286</v>
      </c>
      <c r="C24" s="37" t="s">
        <v>14</v>
      </c>
      <c r="D24" s="37" t="s">
        <v>15</v>
      </c>
      <c r="E24" s="37" t="s">
        <v>95</v>
      </c>
      <c r="F24" s="37" t="s">
        <v>16</v>
      </c>
      <c r="G24" s="44">
        <v>2834</v>
      </c>
      <c r="H24" s="35" t="s">
        <v>395</v>
      </c>
    </row>
    <row r="25" spans="1:8">
      <c r="A25" s="37">
        <v>142</v>
      </c>
      <c r="B25" s="38" t="s">
        <v>287</v>
      </c>
      <c r="C25" s="37" t="s">
        <v>14</v>
      </c>
      <c r="D25" s="37" t="s">
        <v>15</v>
      </c>
      <c r="E25" s="37" t="s">
        <v>95</v>
      </c>
      <c r="F25" s="37" t="s">
        <v>16</v>
      </c>
      <c r="G25" s="44">
        <v>925</v>
      </c>
      <c r="H25" s="35" t="s">
        <v>395</v>
      </c>
    </row>
    <row r="26" spans="1:8">
      <c r="A26" s="37">
        <v>143</v>
      </c>
      <c r="B26" s="38" t="s">
        <v>288</v>
      </c>
      <c r="C26" s="37" t="s">
        <v>14</v>
      </c>
      <c r="D26" s="37" t="s">
        <v>15</v>
      </c>
      <c r="E26" s="37" t="s">
        <v>95</v>
      </c>
      <c r="F26" s="37" t="s">
        <v>16</v>
      </c>
      <c r="G26" s="44">
        <v>1655</v>
      </c>
      <c r="H26" s="35" t="s">
        <v>395</v>
      </c>
    </row>
    <row r="27" spans="1:8">
      <c r="A27" s="37">
        <v>146</v>
      </c>
      <c r="B27" s="38" t="s">
        <v>292</v>
      </c>
      <c r="C27" s="37" t="s">
        <v>14</v>
      </c>
      <c r="D27" s="37" t="s">
        <v>15</v>
      </c>
      <c r="E27" s="37" t="s">
        <v>95</v>
      </c>
      <c r="F27" s="37" t="s">
        <v>16</v>
      </c>
      <c r="G27" s="44">
        <v>594</v>
      </c>
      <c r="H27" s="35" t="s">
        <v>395</v>
      </c>
    </row>
    <row r="28" spans="1:8">
      <c r="A28" s="37">
        <v>148</v>
      </c>
      <c r="B28" s="38" t="s">
        <v>295</v>
      </c>
      <c r="C28" s="37" t="s">
        <v>14</v>
      </c>
      <c r="D28" s="37" t="s">
        <v>15</v>
      </c>
      <c r="E28" s="37" t="s">
        <v>95</v>
      </c>
      <c r="F28" s="37" t="s">
        <v>16</v>
      </c>
      <c r="G28" s="44">
        <v>1021</v>
      </c>
      <c r="H28" s="35" t="s">
        <v>395</v>
      </c>
    </row>
    <row r="29" spans="1:8">
      <c r="A29" s="37">
        <v>149</v>
      </c>
      <c r="B29" s="38" t="s">
        <v>296</v>
      </c>
      <c r="C29" s="37" t="s">
        <v>14</v>
      </c>
      <c r="D29" s="37" t="s">
        <v>15</v>
      </c>
      <c r="E29" s="37" t="s">
        <v>131</v>
      </c>
      <c r="F29" s="37" t="s">
        <v>16</v>
      </c>
      <c r="G29" s="44">
        <v>3265</v>
      </c>
      <c r="H29" s="35" t="s">
        <v>395</v>
      </c>
    </row>
    <row r="30" spans="1:8">
      <c r="A30" s="37">
        <v>153</v>
      </c>
      <c r="B30" s="38" t="s">
        <v>303</v>
      </c>
      <c r="C30" s="37" t="s">
        <v>14</v>
      </c>
      <c r="D30" s="37" t="s">
        <v>15</v>
      </c>
      <c r="E30" s="37" t="s">
        <v>82</v>
      </c>
      <c r="F30" s="37" t="s">
        <v>16</v>
      </c>
      <c r="G30" s="44">
        <v>1919</v>
      </c>
      <c r="H30" s="35" t="s">
        <v>395</v>
      </c>
    </row>
    <row r="31" spans="1:8">
      <c r="A31" s="37">
        <v>154</v>
      </c>
      <c r="B31" s="38" t="s">
        <v>304</v>
      </c>
      <c r="C31" s="37" t="s">
        <v>14</v>
      </c>
      <c r="D31" s="37" t="s">
        <v>15</v>
      </c>
      <c r="E31" s="37" t="s">
        <v>82</v>
      </c>
      <c r="F31" s="37" t="s">
        <v>16</v>
      </c>
      <c r="G31" s="44">
        <v>3246</v>
      </c>
      <c r="H31" s="35" t="s">
        <v>395</v>
      </c>
    </row>
    <row r="32" spans="1:8">
      <c r="A32" s="37">
        <v>155</v>
      </c>
      <c r="B32" s="38" t="s">
        <v>305</v>
      </c>
      <c r="C32" s="37" t="s">
        <v>14</v>
      </c>
      <c r="D32" s="37" t="s">
        <v>15</v>
      </c>
      <c r="E32" s="37" t="s">
        <v>82</v>
      </c>
      <c r="F32" s="37" t="s">
        <v>16</v>
      </c>
      <c r="G32" s="44">
        <v>2816</v>
      </c>
      <c r="H32" s="35" t="s">
        <v>395</v>
      </c>
    </row>
    <row r="33" spans="1:8">
      <c r="A33" s="37">
        <v>156</v>
      </c>
      <c r="B33" s="38" t="s">
        <v>306</v>
      </c>
      <c r="C33" s="37" t="s">
        <v>14</v>
      </c>
      <c r="D33" s="37" t="s">
        <v>15</v>
      </c>
      <c r="E33" s="37" t="s">
        <v>82</v>
      </c>
      <c r="F33" s="37" t="s">
        <v>16</v>
      </c>
      <c r="G33" s="44">
        <v>2006</v>
      </c>
      <c r="H33" s="35" t="s">
        <v>395</v>
      </c>
    </row>
    <row r="34" spans="1:8">
      <c r="A34" s="37">
        <v>162</v>
      </c>
      <c r="B34" s="38" t="s">
        <v>312</v>
      </c>
      <c r="C34" s="37" t="s">
        <v>14</v>
      </c>
      <c r="D34" s="37" t="s">
        <v>15</v>
      </c>
      <c r="E34" s="37" t="s">
        <v>184</v>
      </c>
      <c r="F34" s="37" t="s">
        <v>16</v>
      </c>
      <c r="G34" s="44">
        <v>2754</v>
      </c>
      <c r="H34" s="35" t="s">
        <v>395</v>
      </c>
    </row>
    <row r="35" spans="1:8">
      <c r="A35" s="37">
        <v>163</v>
      </c>
      <c r="B35" s="38" t="s">
        <v>313</v>
      </c>
      <c r="C35" s="37" t="s">
        <v>14</v>
      </c>
      <c r="D35" s="37" t="s">
        <v>15</v>
      </c>
      <c r="E35" s="37" t="s">
        <v>184</v>
      </c>
      <c r="F35" s="37" t="s">
        <v>16</v>
      </c>
      <c r="G35" s="44">
        <v>4031</v>
      </c>
      <c r="H35" s="35" t="s">
        <v>395</v>
      </c>
    </row>
    <row r="36" spans="1:8">
      <c r="A36" s="37">
        <v>164</v>
      </c>
      <c r="B36" s="38" t="s">
        <v>314</v>
      </c>
      <c r="C36" s="37" t="s">
        <v>14</v>
      </c>
      <c r="D36" s="37" t="s">
        <v>15</v>
      </c>
      <c r="E36" s="37" t="s">
        <v>184</v>
      </c>
      <c r="F36" s="37" t="s">
        <v>16</v>
      </c>
      <c r="G36" s="44">
        <v>249</v>
      </c>
      <c r="H36" s="35" t="s">
        <v>395</v>
      </c>
    </row>
    <row r="37" spans="1:8">
      <c r="A37" s="37">
        <v>168</v>
      </c>
      <c r="B37" s="38" t="s">
        <v>319</v>
      </c>
      <c r="C37" s="37" t="s">
        <v>14</v>
      </c>
      <c r="D37" s="37" t="s">
        <v>15</v>
      </c>
      <c r="E37" s="37" t="s">
        <v>103</v>
      </c>
      <c r="F37" s="37" t="s">
        <v>16</v>
      </c>
      <c r="G37" s="44">
        <v>202</v>
      </c>
      <c r="H37" s="35" t="s">
        <v>395</v>
      </c>
    </row>
    <row r="38" spans="1:8">
      <c r="A38" s="37">
        <v>179</v>
      </c>
      <c r="B38" s="38" t="s">
        <v>330</v>
      </c>
      <c r="C38" s="37" t="s">
        <v>14</v>
      </c>
      <c r="D38" s="37" t="s">
        <v>15</v>
      </c>
      <c r="E38" s="37" t="s">
        <v>85</v>
      </c>
      <c r="F38" s="37" t="s">
        <v>16</v>
      </c>
      <c r="G38" s="44">
        <v>2183</v>
      </c>
      <c r="H38" s="35" t="s">
        <v>395</v>
      </c>
    </row>
    <row r="39" spans="1:8">
      <c r="A39" s="37">
        <v>182</v>
      </c>
      <c r="B39" s="38" t="s">
        <v>334</v>
      </c>
      <c r="C39" s="37" t="s">
        <v>14</v>
      </c>
      <c r="D39" s="37" t="s">
        <v>15</v>
      </c>
      <c r="E39" s="37" t="s">
        <v>105</v>
      </c>
      <c r="F39" s="37" t="s">
        <v>16</v>
      </c>
      <c r="G39" s="44">
        <v>1256</v>
      </c>
      <c r="H39" s="35" t="s">
        <v>395</v>
      </c>
    </row>
    <row r="40" spans="1:8">
      <c r="A40" s="37">
        <v>184</v>
      </c>
      <c r="B40" s="38" t="s">
        <v>336</v>
      </c>
      <c r="C40" s="37" t="s">
        <v>14</v>
      </c>
      <c r="D40" s="37" t="s">
        <v>15</v>
      </c>
      <c r="E40" s="37" t="s">
        <v>105</v>
      </c>
      <c r="F40" s="37" t="s">
        <v>16</v>
      </c>
      <c r="G40" s="44">
        <v>2309</v>
      </c>
      <c r="H40" s="35" t="s">
        <v>395</v>
      </c>
    </row>
    <row r="41" spans="1:8">
      <c r="A41" s="37">
        <v>185</v>
      </c>
      <c r="B41" s="38" t="s">
        <v>337</v>
      </c>
      <c r="C41" s="37" t="s">
        <v>14</v>
      </c>
      <c r="D41" s="37" t="s">
        <v>15</v>
      </c>
      <c r="E41" s="37" t="s">
        <v>105</v>
      </c>
      <c r="F41" s="37" t="s">
        <v>16</v>
      </c>
      <c r="G41" s="44">
        <v>1347</v>
      </c>
      <c r="H41" s="35" t="s">
        <v>395</v>
      </c>
    </row>
    <row r="42" spans="1:8">
      <c r="A42" s="37">
        <v>186</v>
      </c>
      <c r="B42" s="38" t="s">
        <v>338</v>
      </c>
      <c r="C42" s="37" t="s">
        <v>14</v>
      </c>
      <c r="D42" s="37" t="s">
        <v>15</v>
      </c>
      <c r="E42" s="37" t="s">
        <v>105</v>
      </c>
      <c r="F42" s="37" t="s">
        <v>16</v>
      </c>
      <c r="G42" s="44">
        <v>1319</v>
      </c>
      <c r="H42" s="35" t="s">
        <v>395</v>
      </c>
    </row>
    <row r="43" spans="1:8">
      <c r="A43" s="37">
        <v>187</v>
      </c>
      <c r="B43" s="38" t="s">
        <v>339</v>
      </c>
      <c r="C43" s="37" t="s">
        <v>14</v>
      </c>
      <c r="D43" s="37" t="s">
        <v>15</v>
      </c>
      <c r="E43" s="37" t="s">
        <v>105</v>
      </c>
      <c r="F43" s="37" t="s">
        <v>16</v>
      </c>
      <c r="G43" s="44">
        <v>716</v>
      </c>
      <c r="H43" s="35" t="s">
        <v>395</v>
      </c>
    </row>
    <row r="44" spans="1:8">
      <c r="A44" s="37">
        <v>196</v>
      </c>
      <c r="B44" s="38" t="s">
        <v>349</v>
      </c>
      <c r="C44" s="37" t="s">
        <v>14</v>
      </c>
      <c r="D44" s="37" t="s">
        <v>15</v>
      </c>
      <c r="E44" s="37" t="s">
        <v>228</v>
      </c>
      <c r="F44" s="37" t="s">
        <v>16</v>
      </c>
      <c r="G44" s="44">
        <v>1285</v>
      </c>
      <c r="H44" s="35" t="s">
        <v>395</v>
      </c>
    </row>
    <row r="45" spans="1:8">
      <c r="A45" s="37">
        <v>197</v>
      </c>
      <c r="B45" s="38" t="s">
        <v>350</v>
      </c>
      <c r="C45" s="37" t="s">
        <v>14</v>
      </c>
      <c r="D45" s="37" t="s">
        <v>15</v>
      </c>
      <c r="E45" s="37" t="s">
        <v>228</v>
      </c>
      <c r="F45" s="37" t="s">
        <v>16</v>
      </c>
      <c r="G45" s="44">
        <v>2929</v>
      </c>
      <c r="H45" s="35" t="s">
        <v>395</v>
      </c>
    </row>
    <row r="46" spans="1:8">
      <c r="A46" s="37">
        <v>209</v>
      </c>
      <c r="B46" s="38" t="s">
        <v>364</v>
      </c>
      <c r="C46" s="37" t="s">
        <v>14</v>
      </c>
      <c r="D46" s="37" t="s">
        <v>15</v>
      </c>
      <c r="E46" s="37" t="s">
        <v>174</v>
      </c>
      <c r="F46" s="37" t="s">
        <v>16</v>
      </c>
      <c r="G46" s="44">
        <v>748</v>
      </c>
      <c r="H46" s="35" t="s">
        <v>395</v>
      </c>
    </row>
    <row r="47" spans="1:8">
      <c r="A47" s="37">
        <v>210</v>
      </c>
      <c r="B47" s="38" t="s">
        <v>365</v>
      </c>
      <c r="C47" s="37" t="s">
        <v>14</v>
      </c>
      <c r="D47" s="37" t="s">
        <v>15</v>
      </c>
      <c r="E47" s="37" t="s">
        <v>174</v>
      </c>
      <c r="F47" s="37" t="s">
        <v>16</v>
      </c>
      <c r="G47" s="44">
        <v>818</v>
      </c>
      <c r="H47" s="35" t="s">
        <v>395</v>
      </c>
    </row>
    <row r="48" spans="1:8">
      <c r="A48" s="37">
        <v>211</v>
      </c>
      <c r="B48" s="38" t="s">
        <v>366</v>
      </c>
      <c r="C48" s="37" t="s">
        <v>14</v>
      </c>
      <c r="D48" s="37" t="s">
        <v>15</v>
      </c>
      <c r="E48" s="37" t="s">
        <v>174</v>
      </c>
      <c r="F48" s="37" t="s">
        <v>16</v>
      </c>
      <c r="G48" s="44">
        <v>510</v>
      </c>
      <c r="H48" s="35" t="s">
        <v>395</v>
      </c>
    </row>
    <row r="49" spans="1:8">
      <c r="A49" s="37">
        <v>222</v>
      </c>
      <c r="B49" s="38" t="s">
        <v>378</v>
      </c>
      <c r="C49" s="37" t="s">
        <v>14</v>
      </c>
      <c r="D49" s="37" t="s">
        <v>15</v>
      </c>
      <c r="E49" s="37" t="s">
        <v>100</v>
      </c>
      <c r="F49" s="37" t="s">
        <v>16</v>
      </c>
      <c r="G49" s="44">
        <v>556</v>
      </c>
      <c r="H49" s="35" t="s">
        <v>395</v>
      </c>
    </row>
    <row r="50" spans="1:8">
      <c r="A50" s="37">
        <v>228</v>
      </c>
      <c r="B50" s="38" t="s">
        <v>386</v>
      </c>
      <c r="C50" s="37" t="s">
        <v>14</v>
      </c>
      <c r="D50" s="37" t="s">
        <v>15</v>
      </c>
      <c r="E50" s="37" t="s">
        <v>382</v>
      </c>
      <c r="F50" s="37" t="s">
        <v>16</v>
      </c>
      <c r="G50" s="44">
        <v>24042</v>
      </c>
      <c r="H50" s="35" t="s">
        <v>395</v>
      </c>
    </row>
    <row r="51" spans="1:8">
      <c r="A51" s="37">
        <v>233</v>
      </c>
      <c r="B51" s="38" t="s">
        <v>76</v>
      </c>
      <c r="C51" s="37" t="s">
        <v>14</v>
      </c>
      <c r="D51" s="37" t="s">
        <v>15</v>
      </c>
      <c r="E51" s="37" t="s">
        <v>72</v>
      </c>
      <c r="F51" s="37" t="s">
        <v>16</v>
      </c>
      <c r="G51" s="44">
        <v>2346</v>
      </c>
      <c r="H51" s="35" t="s">
        <v>395</v>
      </c>
    </row>
    <row r="52" spans="1:8">
      <c r="A52" s="37">
        <v>175</v>
      </c>
      <c r="B52" s="38" t="s">
        <v>326</v>
      </c>
      <c r="C52" s="37" t="s">
        <v>14</v>
      </c>
      <c r="D52" s="37" t="s">
        <v>15</v>
      </c>
      <c r="E52" s="37" t="s">
        <v>85</v>
      </c>
      <c r="F52" s="37" t="s">
        <v>50</v>
      </c>
      <c r="G52" s="44">
        <v>844</v>
      </c>
      <c r="H52" s="35" t="s">
        <v>395</v>
      </c>
    </row>
    <row r="53" spans="1:8">
      <c r="A53" s="37">
        <v>176</v>
      </c>
      <c r="B53" s="38" t="s">
        <v>327</v>
      </c>
      <c r="C53" s="37" t="s">
        <v>14</v>
      </c>
      <c r="D53" s="37" t="s">
        <v>15</v>
      </c>
      <c r="E53" s="37" t="s">
        <v>85</v>
      </c>
      <c r="F53" s="37" t="s">
        <v>50</v>
      </c>
      <c r="G53" s="44">
        <v>678</v>
      </c>
      <c r="H53" s="35" t="s">
        <v>395</v>
      </c>
    </row>
    <row r="54" spans="1:8">
      <c r="A54" s="37">
        <v>194</v>
      </c>
      <c r="B54" s="38" t="s">
        <v>347</v>
      </c>
      <c r="C54" s="37" t="s">
        <v>14</v>
      </c>
      <c r="D54" s="37" t="s">
        <v>15</v>
      </c>
      <c r="E54" s="37" t="s">
        <v>228</v>
      </c>
      <c r="F54" s="37" t="s">
        <v>50</v>
      </c>
      <c r="G54" s="44">
        <v>931</v>
      </c>
      <c r="H54" s="35" t="s">
        <v>395</v>
      </c>
    </row>
    <row r="55" spans="1:8">
      <c r="A55" s="37">
        <v>195</v>
      </c>
      <c r="B55" s="38" t="s">
        <v>348</v>
      </c>
      <c r="C55" s="37" t="s">
        <v>14</v>
      </c>
      <c r="D55" s="37" t="s">
        <v>15</v>
      </c>
      <c r="E55" s="37" t="s">
        <v>228</v>
      </c>
      <c r="F55" s="37" t="s">
        <v>50</v>
      </c>
      <c r="G55" s="44">
        <v>749</v>
      </c>
      <c r="H55" s="35" t="s">
        <v>395</v>
      </c>
    </row>
    <row r="56" spans="1:8">
      <c r="A56" s="37">
        <v>212</v>
      </c>
      <c r="B56" s="38" t="s">
        <v>367</v>
      </c>
      <c r="C56" s="37" t="s">
        <v>14</v>
      </c>
      <c r="D56" s="37" t="s">
        <v>15</v>
      </c>
      <c r="E56" s="37" t="s">
        <v>100</v>
      </c>
      <c r="F56" s="37" t="s">
        <v>50</v>
      </c>
      <c r="G56" s="44">
        <v>280</v>
      </c>
      <c r="H56" s="35" t="s">
        <v>395</v>
      </c>
    </row>
    <row r="57" spans="1:8">
      <c r="A57" s="37">
        <v>213</v>
      </c>
      <c r="B57" s="38" t="s">
        <v>368</v>
      </c>
      <c r="C57" s="37" t="s">
        <v>14</v>
      </c>
      <c r="D57" s="37" t="s">
        <v>15</v>
      </c>
      <c r="E57" s="37" t="s">
        <v>100</v>
      </c>
      <c r="F57" s="37" t="s">
        <v>50</v>
      </c>
      <c r="G57" s="44">
        <v>202</v>
      </c>
      <c r="H57" s="35" t="s">
        <v>395</v>
      </c>
    </row>
    <row r="58" spans="1:8">
      <c r="A58" s="37">
        <v>214</v>
      </c>
      <c r="B58" s="38" t="s">
        <v>369</v>
      </c>
      <c r="C58" s="37" t="s">
        <v>14</v>
      </c>
      <c r="D58" s="37" t="s">
        <v>15</v>
      </c>
      <c r="E58" s="37" t="s">
        <v>100</v>
      </c>
      <c r="F58" s="37" t="s">
        <v>50</v>
      </c>
      <c r="G58" s="44">
        <v>460</v>
      </c>
      <c r="H58" s="35" t="s">
        <v>395</v>
      </c>
    </row>
    <row r="59" spans="1:8">
      <c r="A59" s="37">
        <v>107</v>
      </c>
      <c r="B59" s="38" t="s">
        <v>250</v>
      </c>
      <c r="C59" s="37" t="s">
        <v>14</v>
      </c>
      <c r="D59" s="37" t="s">
        <v>15</v>
      </c>
      <c r="E59" s="37" t="s">
        <v>88</v>
      </c>
      <c r="F59" s="37" t="s">
        <v>52</v>
      </c>
      <c r="G59" s="44">
        <v>332</v>
      </c>
      <c r="H59" s="35" t="s">
        <v>395</v>
      </c>
    </row>
    <row r="60" spans="1:8">
      <c r="A60" s="37">
        <v>108</v>
      </c>
      <c r="B60" s="38" t="s">
        <v>251</v>
      </c>
      <c r="C60" s="37" t="s">
        <v>14</v>
      </c>
      <c r="D60" s="37" t="s">
        <v>15</v>
      </c>
      <c r="E60" s="37" t="s">
        <v>88</v>
      </c>
      <c r="F60" s="37" t="s">
        <v>52</v>
      </c>
      <c r="G60" s="44">
        <v>403</v>
      </c>
      <c r="H60" s="35" t="s">
        <v>395</v>
      </c>
    </row>
    <row r="61" spans="1:8">
      <c r="A61" s="37">
        <v>172</v>
      </c>
      <c r="B61" s="38" t="s">
        <v>323</v>
      </c>
      <c r="C61" s="37" t="s">
        <v>14</v>
      </c>
      <c r="D61" s="37" t="s">
        <v>15</v>
      </c>
      <c r="E61" s="37" t="s">
        <v>85</v>
      </c>
      <c r="F61" s="37" t="s">
        <v>52</v>
      </c>
      <c r="G61" s="44">
        <v>301</v>
      </c>
      <c r="H61" s="35" t="s">
        <v>395</v>
      </c>
    </row>
    <row r="62" spans="1:8">
      <c r="A62" s="37">
        <v>173</v>
      </c>
      <c r="B62" s="38" t="s">
        <v>324</v>
      </c>
      <c r="C62" s="37" t="s">
        <v>14</v>
      </c>
      <c r="D62" s="37" t="s">
        <v>15</v>
      </c>
      <c r="E62" s="37" t="s">
        <v>85</v>
      </c>
      <c r="F62" s="37" t="s">
        <v>52</v>
      </c>
      <c r="G62" s="44">
        <v>287</v>
      </c>
      <c r="H62" s="35" t="s">
        <v>395</v>
      </c>
    </row>
    <row r="63" spans="1:8">
      <c r="A63" s="37">
        <v>216</v>
      </c>
      <c r="B63" s="38" t="s">
        <v>371</v>
      </c>
      <c r="C63" s="37" t="s">
        <v>14</v>
      </c>
      <c r="D63" s="37" t="s">
        <v>15</v>
      </c>
      <c r="E63" s="37" t="s">
        <v>100</v>
      </c>
      <c r="F63" s="37" t="s">
        <v>52</v>
      </c>
      <c r="G63" s="44">
        <v>221</v>
      </c>
      <c r="H63" s="35" t="s">
        <v>395</v>
      </c>
    </row>
    <row r="64" spans="1:8">
      <c r="A64" s="37">
        <v>218</v>
      </c>
      <c r="B64" s="38" t="s">
        <v>374</v>
      </c>
      <c r="C64" s="37" t="s">
        <v>14</v>
      </c>
      <c r="D64" s="37" t="s">
        <v>15</v>
      </c>
      <c r="E64" s="37" t="s">
        <v>100</v>
      </c>
      <c r="F64" s="37" t="s">
        <v>52</v>
      </c>
      <c r="G64" s="44">
        <v>343</v>
      </c>
      <c r="H64" s="35" t="s">
        <v>395</v>
      </c>
    </row>
    <row r="65" spans="1:8">
      <c r="A65" s="37">
        <v>219</v>
      </c>
      <c r="B65" s="38" t="s">
        <v>375</v>
      </c>
      <c r="C65" s="37" t="s">
        <v>14</v>
      </c>
      <c r="D65" s="37" t="s">
        <v>15</v>
      </c>
      <c r="E65" s="37" t="s">
        <v>100</v>
      </c>
      <c r="F65" s="37" t="s">
        <v>52</v>
      </c>
      <c r="G65" s="44">
        <v>272</v>
      </c>
      <c r="H65" s="35" t="s">
        <v>395</v>
      </c>
    </row>
    <row r="66" spans="1:8">
      <c r="A66" s="37">
        <v>224</v>
      </c>
      <c r="B66" s="38" t="s">
        <v>380</v>
      </c>
      <c r="C66" s="37" t="s">
        <v>14</v>
      </c>
      <c r="D66" s="37" t="s">
        <v>15</v>
      </c>
      <c r="E66" s="37" t="s">
        <v>78</v>
      </c>
      <c r="F66" s="37" t="s">
        <v>52</v>
      </c>
      <c r="G66" s="44">
        <v>719</v>
      </c>
      <c r="H66" s="35" t="s">
        <v>395</v>
      </c>
    </row>
    <row r="67" spans="1:8">
      <c r="A67" s="37">
        <v>44</v>
      </c>
      <c r="B67" s="36" t="s">
        <v>161</v>
      </c>
      <c r="C67" s="37" t="s">
        <v>6</v>
      </c>
      <c r="D67" s="37" t="s">
        <v>7</v>
      </c>
      <c r="E67" s="37" t="s">
        <v>138</v>
      </c>
      <c r="F67" s="37" t="s">
        <v>37</v>
      </c>
      <c r="G67" s="44">
        <v>885</v>
      </c>
      <c r="H67" s="35"/>
    </row>
    <row r="68" spans="1:8">
      <c r="A68" s="37">
        <v>93</v>
      </c>
      <c r="B68" s="38" t="s">
        <v>236</v>
      </c>
      <c r="C68" s="37" t="s">
        <v>14</v>
      </c>
      <c r="D68" s="37" t="s">
        <v>15</v>
      </c>
      <c r="E68" s="37" t="s">
        <v>233</v>
      </c>
      <c r="F68" s="37" t="s">
        <v>36</v>
      </c>
      <c r="G68" s="44">
        <v>1000</v>
      </c>
      <c r="H68" s="35" t="s">
        <v>395</v>
      </c>
    </row>
    <row r="69" spans="1:8">
      <c r="A69" s="37">
        <v>94</v>
      </c>
      <c r="B69" s="38" t="s">
        <v>237</v>
      </c>
      <c r="C69" s="37" t="s">
        <v>14</v>
      </c>
      <c r="D69" s="37" t="s">
        <v>15</v>
      </c>
      <c r="E69" s="37" t="s">
        <v>233</v>
      </c>
      <c r="F69" s="37" t="s">
        <v>36</v>
      </c>
      <c r="G69" s="44">
        <v>2481</v>
      </c>
      <c r="H69" s="35" t="s">
        <v>395</v>
      </c>
    </row>
    <row r="70" spans="1:8">
      <c r="A70" s="37">
        <v>95</v>
      </c>
      <c r="B70" s="38" t="s">
        <v>238</v>
      </c>
      <c r="C70" s="37" t="s">
        <v>14</v>
      </c>
      <c r="D70" s="37" t="s">
        <v>15</v>
      </c>
      <c r="E70" s="37" t="s">
        <v>233</v>
      </c>
      <c r="F70" s="37" t="s">
        <v>36</v>
      </c>
      <c r="G70" s="44">
        <v>5562</v>
      </c>
      <c r="H70" s="35" t="s">
        <v>395</v>
      </c>
    </row>
    <row r="71" spans="1:8">
      <c r="A71" s="37">
        <v>96</v>
      </c>
      <c r="B71" s="38" t="s">
        <v>239</v>
      </c>
      <c r="C71" s="37" t="s">
        <v>14</v>
      </c>
      <c r="D71" s="37" t="s">
        <v>15</v>
      </c>
      <c r="E71" s="37" t="s">
        <v>233</v>
      </c>
      <c r="F71" s="37" t="s">
        <v>36</v>
      </c>
      <c r="G71" s="44">
        <v>2966</v>
      </c>
      <c r="H71" s="35" t="s">
        <v>395</v>
      </c>
    </row>
    <row r="72" spans="1:8">
      <c r="A72" s="37">
        <v>113</v>
      </c>
      <c r="B72" s="38" t="s">
        <v>257</v>
      </c>
      <c r="C72" s="37" t="s">
        <v>14</v>
      </c>
      <c r="D72" s="37" t="s">
        <v>15</v>
      </c>
      <c r="E72" s="37" t="s">
        <v>108</v>
      </c>
      <c r="F72" s="37" t="s">
        <v>36</v>
      </c>
      <c r="G72" s="44">
        <v>638</v>
      </c>
      <c r="H72" s="35" t="s">
        <v>395</v>
      </c>
    </row>
    <row r="73" spans="1:8">
      <c r="A73" s="37">
        <v>129</v>
      </c>
      <c r="B73" s="38" t="s">
        <v>274</v>
      </c>
      <c r="C73" s="37" t="s">
        <v>14</v>
      </c>
      <c r="D73" s="37" t="s">
        <v>15</v>
      </c>
      <c r="E73" s="37" t="s">
        <v>146</v>
      </c>
      <c r="F73" s="37" t="s">
        <v>36</v>
      </c>
      <c r="G73" s="44">
        <v>2480</v>
      </c>
      <c r="H73" s="35" t="s">
        <v>395</v>
      </c>
    </row>
    <row r="74" spans="1:8">
      <c r="A74" s="37">
        <v>130</v>
      </c>
      <c r="B74" s="38" t="s">
        <v>275</v>
      </c>
      <c r="C74" s="37" t="s">
        <v>14</v>
      </c>
      <c r="D74" s="37" t="s">
        <v>15</v>
      </c>
      <c r="E74" s="37" t="s">
        <v>113</v>
      </c>
      <c r="F74" s="37" t="s">
        <v>36</v>
      </c>
      <c r="G74" s="44">
        <v>1688</v>
      </c>
      <c r="H74" s="35" t="s">
        <v>395</v>
      </c>
    </row>
    <row r="75" spans="1:8">
      <c r="A75" s="37">
        <v>220</v>
      </c>
      <c r="B75" s="38" t="s">
        <v>376</v>
      </c>
      <c r="C75" s="37" t="s">
        <v>14</v>
      </c>
      <c r="D75" s="37" t="s">
        <v>15</v>
      </c>
      <c r="E75" s="37" t="s">
        <v>100</v>
      </c>
      <c r="F75" s="37" t="s">
        <v>36</v>
      </c>
      <c r="G75" s="44">
        <v>1001</v>
      </c>
      <c r="H75" s="35" t="s">
        <v>395</v>
      </c>
    </row>
    <row r="76" spans="1:8">
      <c r="A76" s="37">
        <v>202</v>
      </c>
      <c r="B76" s="38" t="s">
        <v>357</v>
      </c>
      <c r="C76" s="37" t="s">
        <v>14</v>
      </c>
      <c r="D76" s="37" t="s">
        <v>15</v>
      </c>
      <c r="E76" s="37" t="s">
        <v>174</v>
      </c>
      <c r="F76" s="37" t="s">
        <v>356</v>
      </c>
      <c r="G76" s="44">
        <v>3100</v>
      </c>
      <c r="H76" s="35" t="s">
        <v>395</v>
      </c>
    </row>
    <row r="77" spans="1:8">
      <c r="A77" s="37">
        <v>201</v>
      </c>
      <c r="B77" s="38" t="s">
        <v>355</v>
      </c>
      <c r="C77" s="37" t="s">
        <v>14</v>
      </c>
      <c r="D77" s="37" t="s">
        <v>15</v>
      </c>
      <c r="E77" s="37" t="s">
        <v>174</v>
      </c>
      <c r="F77" s="37" t="s">
        <v>356</v>
      </c>
      <c r="G77" s="44">
        <v>7001</v>
      </c>
      <c r="H77" s="35"/>
    </row>
    <row r="78" spans="1:8">
      <c r="A78" s="37">
        <v>151</v>
      </c>
      <c r="B78" s="38" t="s">
        <v>300</v>
      </c>
      <c r="C78" s="37" t="s">
        <v>14</v>
      </c>
      <c r="D78" s="37" t="s">
        <v>15</v>
      </c>
      <c r="E78" s="37" t="s">
        <v>90</v>
      </c>
      <c r="F78" s="37" t="s">
        <v>301</v>
      </c>
      <c r="G78" s="44">
        <v>13723</v>
      </c>
      <c r="H78" s="35" t="s">
        <v>395</v>
      </c>
    </row>
    <row r="79" spans="1:8">
      <c r="A79" s="37">
        <v>167</v>
      </c>
      <c r="B79" s="38" t="s">
        <v>317</v>
      </c>
      <c r="C79" s="37" t="s">
        <v>14</v>
      </c>
      <c r="D79" s="37" t="s">
        <v>15</v>
      </c>
      <c r="E79" s="37" t="s">
        <v>103</v>
      </c>
      <c r="F79" s="37" t="s">
        <v>318</v>
      </c>
      <c r="G79" s="44">
        <v>7500</v>
      </c>
      <c r="H79" s="35" t="s">
        <v>395</v>
      </c>
    </row>
    <row r="80" spans="1:8" s="13" customFormat="1" ht="12">
      <c r="A80" s="32">
        <v>180</v>
      </c>
      <c r="B80" s="38" t="s">
        <v>331</v>
      </c>
      <c r="C80" s="32" t="s">
        <v>14</v>
      </c>
      <c r="D80" s="32" t="s">
        <v>15</v>
      </c>
      <c r="E80" s="32" t="s">
        <v>85</v>
      </c>
      <c r="F80" s="32" t="s">
        <v>332</v>
      </c>
      <c r="G80" s="44">
        <v>3020</v>
      </c>
      <c r="H80" s="35" t="s">
        <v>395</v>
      </c>
    </row>
    <row r="81" spans="1:8" s="13" customFormat="1" ht="12">
      <c r="A81" s="32">
        <v>223</v>
      </c>
      <c r="B81" s="38" t="s">
        <v>379</v>
      </c>
      <c r="C81" s="32" t="s">
        <v>14</v>
      </c>
      <c r="D81" s="32" t="s">
        <v>15</v>
      </c>
      <c r="E81" s="32" t="s">
        <v>78</v>
      </c>
      <c r="F81" s="32" t="s">
        <v>332</v>
      </c>
      <c r="G81" s="44">
        <v>7503</v>
      </c>
      <c r="H81" s="35" t="s">
        <v>395</v>
      </c>
    </row>
    <row r="82" spans="1:8" s="13" customFormat="1" ht="12">
      <c r="A82" s="37">
        <v>13</v>
      </c>
      <c r="B82" s="41" t="s">
        <v>92</v>
      </c>
      <c r="C82" s="37" t="s">
        <v>6</v>
      </c>
      <c r="D82" s="37" t="s">
        <v>7</v>
      </c>
      <c r="E82" s="37" t="s">
        <v>42</v>
      </c>
      <c r="F82" s="37" t="s">
        <v>93</v>
      </c>
      <c r="G82" s="44">
        <v>304</v>
      </c>
      <c r="H82" s="59"/>
    </row>
    <row r="83" spans="1:8">
      <c r="G83" s="55">
        <f>SUM(G2:G82)</f>
        <v>183839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8"/>
  <sheetViews>
    <sheetView topLeftCell="A126" workbookViewId="0">
      <selection activeCell="B138" sqref="B138"/>
    </sheetView>
  </sheetViews>
  <sheetFormatPr defaultRowHeight="12.75"/>
  <cols>
    <col min="1" max="1" width="4.625" style="6" bestFit="1" customWidth="1"/>
    <col min="2" max="2" width="11.375" style="6" bestFit="1" customWidth="1"/>
    <col min="3" max="3" width="9.125" style="6" bestFit="1" customWidth="1"/>
    <col min="4" max="4" width="7" style="6" bestFit="1" customWidth="1"/>
    <col min="5" max="5" width="8.875" style="6" bestFit="1" customWidth="1"/>
    <col min="6" max="6" width="35.125" style="6" bestFit="1" customWidth="1"/>
    <col min="7" max="7" width="5.75" style="9" bestFit="1" customWidth="1"/>
    <col min="8" max="8" width="45" style="10" bestFit="1" customWidth="1"/>
    <col min="9" max="16384" width="9" style="6"/>
  </cols>
  <sheetData>
    <row r="1" spans="1:8" s="13" customFormat="1" ht="12">
      <c r="A1" s="29" t="s">
        <v>507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30" t="s">
        <v>5</v>
      </c>
      <c r="H1" s="31" t="s">
        <v>27</v>
      </c>
    </row>
    <row r="2" spans="1:8" s="13" customFormat="1">
      <c r="A2" s="37">
        <v>1</v>
      </c>
      <c r="B2" s="38" t="s">
        <v>280</v>
      </c>
      <c r="C2" s="37" t="s">
        <v>14</v>
      </c>
      <c r="D2" s="37" t="s">
        <v>15</v>
      </c>
      <c r="E2" s="37" t="s">
        <v>148</v>
      </c>
      <c r="F2" s="37" t="s">
        <v>51</v>
      </c>
      <c r="G2" s="44">
        <v>600</v>
      </c>
      <c r="H2" s="46" t="s">
        <v>438</v>
      </c>
    </row>
    <row r="3" spans="1:8" s="13" customFormat="1">
      <c r="A3" s="37">
        <v>2</v>
      </c>
      <c r="B3" s="38" t="s">
        <v>281</v>
      </c>
      <c r="C3" s="37" t="s">
        <v>14</v>
      </c>
      <c r="D3" s="37" t="s">
        <v>15</v>
      </c>
      <c r="E3" s="37" t="s">
        <v>148</v>
      </c>
      <c r="F3" s="37" t="s">
        <v>51</v>
      </c>
      <c r="G3" s="44">
        <v>1379</v>
      </c>
      <c r="H3" s="46" t="s">
        <v>438</v>
      </c>
    </row>
    <row r="4" spans="1:8" s="13" customFormat="1">
      <c r="A4" s="37">
        <v>3</v>
      </c>
      <c r="B4" s="36" t="s">
        <v>171</v>
      </c>
      <c r="C4" s="37" t="s">
        <v>6</v>
      </c>
      <c r="D4" s="37" t="s">
        <v>7</v>
      </c>
      <c r="E4" s="37" t="s">
        <v>126</v>
      </c>
      <c r="F4" s="37" t="s">
        <v>38</v>
      </c>
      <c r="G4" s="44">
        <v>1170</v>
      </c>
      <c r="H4" s="46" t="s">
        <v>450</v>
      </c>
    </row>
    <row r="5" spans="1:8" s="13" customFormat="1">
      <c r="A5" s="37">
        <v>4</v>
      </c>
      <c r="B5" s="36" t="s">
        <v>202</v>
      </c>
      <c r="C5" s="37" t="s">
        <v>6</v>
      </c>
      <c r="D5" s="37" t="s">
        <v>7</v>
      </c>
      <c r="E5" s="37" t="s">
        <v>143</v>
      </c>
      <c r="F5" s="37" t="s">
        <v>56</v>
      </c>
      <c r="G5" s="44">
        <v>7121</v>
      </c>
      <c r="H5" s="46" t="s">
        <v>453</v>
      </c>
    </row>
    <row r="6" spans="1:8" s="13" customFormat="1">
      <c r="A6" s="37">
        <v>5</v>
      </c>
      <c r="B6" s="36" t="s">
        <v>216</v>
      </c>
      <c r="C6" s="37" t="s">
        <v>6</v>
      </c>
      <c r="D6" s="37" t="s">
        <v>7</v>
      </c>
      <c r="E6" s="37" t="s">
        <v>143</v>
      </c>
      <c r="F6" s="37" t="s">
        <v>217</v>
      </c>
      <c r="G6" s="44">
        <v>179</v>
      </c>
      <c r="H6" s="46" t="s">
        <v>455</v>
      </c>
    </row>
    <row r="7" spans="1:8" s="13" customFormat="1">
      <c r="A7" s="37">
        <v>6</v>
      </c>
      <c r="B7" s="33" t="s">
        <v>206</v>
      </c>
      <c r="C7" s="32" t="s">
        <v>6</v>
      </c>
      <c r="D7" s="32" t="s">
        <v>7</v>
      </c>
      <c r="E7" s="32" t="s">
        <v>49</v>
      </c>
      <c r="F7" s="32" t="s">
        <v>207</v>
      </c>
      <c r="G7" s="44">
        <v>152</v>
      </c>
      <c r="H7" s="46" t="s">
        <v>457</v>
      </c>
    </row>
    <row r="8" spans="1:8" s="13" customFormat="1">
      <c r="A8" s="37">
        <v>7</v>
      </c>
      <c r="B8" s="36" t="s">
        <v>178</v>
      </c>
      <c r="C8" s="32" t="s">
        <v>6</v>
      </c>
      <c r="D8" s="32" t="s">
        <v>7</v>
      </c>
      <c r="E8" s="32" t="s">
        <v>148</v>
      </c>
      <c r="F8" s="32" t="s">
        <v>35</v>
      </c>
      <c r="G8" s="44">
        <v>371</v>
      </c>
      <c r="H8" s="46" t="s">
        <v>458</v>
      </c>
    </row>
    <row r="9" spans="1:8" s="13" customFormat="1">
      <c r="A9" s="37">
        <v>8</v>
      </c>
      <c r="B9" s="36" t="s">
        <v>117</v>
      </c>
      <c r="C9" s="32" t="s">
        <v>6</v>
      </c>
      <c r="D9" s="32" t="s">
        <v>7</v>
      </c>
      <c r="E9" s="32" t="s">
        <v>95</v>
      </c>
      <c r="F9" s="32" t="s">
        <v>118</v>
      </c>
      <c r="G9" s="44">
        <v>1502</v>
      </c>
      <c r="H9" s="46" t="s">
        <v>459</v>
      </c>
    </row>
    <row r="10" spans="1:8" s="13" customFormat="1">
      <c r="A10" s="37">
        <v>9</v>
      </c>
      <c r="B10" s="36" t="s">
        <v>115</v>
      </c>
      <c r="C10" s="32" t="s">
        <v>6</v>
      </c>
      <c r="D10" s="32" t="s">
        <v>7</v>
      </c>
      <c r="E10" s="32" t="s">
        <v>95</v>
      </c>
      <c r="F10" s="32" t="s">
        <v>116</v>
      </c>
      <c r="G10" s="44">
        <v>1820</v>
      </c>
      <c r="H10" s="46" t="s">
        <v>461</v>
      </c>
    </row>
    <row r="11" spans="1:8" s="13" customFormat="1">
      <c r="A11" s="37">
        <v>10</v>
      </c>
      <c r="B11" s="36" t="s">
        <v>342</v>
      </c>
      <c r="C11" s="32" t="s">
        <v>14</v>
      </c>
      <c r="D11" s="32" t="s">
        <v>15</v>
      </c>
      <c r="E11" s="32" t="s">
        <v>98</v>
      </c>
      <c r="F11" s="32" t="s">
        <v>343</v>
      </c>
      <c r="G11" s="44">
        <v>485</v>
      </c>
      <c r="H11" s="46" t="s">
        <v>462</v>
      </c>
    </row>
    <row r="12" spans="1:8" s="13" customFormat="1">
      <c r="A12" s="37">
        <v>11</v>
      </c>
      <c r="B12" s="36" t="s">
        <v>384</v>
      </c>
      <c r="C12" s="32" t="s">
        <v>14</v>
      </c>
      <c r="D12" s="32" t="s">
        <v>15</v>
      </c>
      <c r="E12" s="32" t="s">
        <v>382</v>
      </c>
      <c r="F12" s="32" t="s">
        <v>385</v>
      </c>
      <c r="G12" s="44">
        <v>4200</v>
      </c>
      <c r="H12" s="46" t="s">
        <v>464</v>
      </c>
    </row>
    <row r="13" spans="1:8" s="13" customFormat="1">
      <c r="A13" s="37">
        <v>12</v>
      </c>
      <c r="B13" s="36" t="s">
        <v>220</v>
      </c>
      <c r="C13" s="32" t="s">
        <v>6</v>
      </c>
      <c r="D13" s="32" t="s">
        <v>7</v>
      </c>
      <c r="E13" s="32" t="s">
        <v>148</v>
      </c>
      <c r="F13" s="32" t="s">
        <v>55</v>
      </c>
      <c r="G13" s="44">
        <v>734</v>
      </c>
      <c r="H13" s="46" t="s">
        <v>465</v>
      </c>
    </row>
    <row r="14" spans="1:8" s="13" customFormat="1">
      <c r="A14" s="37">
        <v>13</v>
      </c>
      <c r="B14" s="38" t="s">
        <v>252</v>
      </c>
      <c r="C14" s="32" t="s">
        <v>14</v>
      </c>
      <c r="D14" s="32" t="s">
        <v>15</v>
      </c>
      <c r="E14" s="32" t="s">
        <v>108</v>
      </c>
      <c r="F14" s="32" t="s">
        <v>253</v>
      </c>
      <c r="G14" s="44">
        <v>501</v>
      </c>
      <c r="H14" s="46" t="s">
        <v>467</v>
      </c>
    </row>
    <row r="15" spans="1:8" s="13" customFormat="1">
      <c r="A15" s="37">
        <v>14</v>
      </c>
      <c r="B15" s="38" t="s">
        <v>254</v>
      </c>
      <c r="C15" s="32" t="s">
        <v>14</v>
      </c>
      <c r="D15" s="32" t="s">
        <v>15</v>
      </c>
      <c r="E15" s="32" t="s">
        <v>108</v>
      </c>
      <c r="F15" s="32" t="s">
        <v>253</v>
      </c>
      <c r="G15" s="44">
        <v>402</v>
      </c>
      <c r="H15" s="46" t="s">
        <v>467</v>
      </c>
    </row>
    <row r="16" spans="1:8" s="13" customFormat="1">
      <c r="A16" s="37">
        <v>15</v>
      </c>
      <c r="B16" s="38" t="s">
        <v>255</v>
      </c>
      <c r="C16" s="32" t="s">
        <v>14</v>
      </c>
      <c r="D16" s="32" t="s">
        <v>15</v>
      </c>
      <c r="E16" s="32" t="s">
        <v>108</v>
      </c>
      <c r="F16" s="32" t="s">
        <v>253</v>
      </c>
      <c r="G16" s="44">
        <v>295</v>
      </c>
      <c r="H16" s="46" t="s">
        <v>467</v>
      </c>
    </row>
    <row r="17" spans="1:8" s="13" customFormat="1">
      <c r="A17" s="37">
        <v>16</v>
      </c>
      <c r="B17" s="38" t="s">
        <v>273</v>
      </c>
      <c r="C17" s="32" t="s">
        <v>14</v>
      </c>
      <c r="D17" s="32" t="s">
        <v>15</v>
      </c>
      <c r="E17" s="32" t="s">
        <v>146</v>
      </c>
      <c r="F17" s="32" t="s">
        <v>253</v>
      </c>
      <c r="G17" s="44">
        <v>801</v>
      </c>
      <c r="H17" s="46" t="s">
        <v>467</v>
      </c>
    </row>
    <row r="18" spans="1:8" s="13" customFormat="1">
      <c r="A18" s="37">
        <v>17</v>
      </c>
      <c r="B18" s="38" t="s">
        <v>291</v>
      </c>
      <c r="C18" s="32" t="s">
        <v>14</v>
      </c>
      <c r="D18" s="32" t="s">
        <v>15</v>
      </c>
      <c r="E18" s="32" t="s">
        <v>95</v>
      </c>
      <c r="F18" s="32" t="s">
        <v>253</v>
      </c>
      <c r="G18" s="44">
        <v>202</v>
      </c>
      <c r="H18" s="46" t="s">
        <v>467</v>
      </c>
    </row>
    <row r="19" spans="1:8" s="13" customFormat="1">
      <c r="A19" s="37">
        <v>18</v>
      </c>
      <c r="B19" s="38" t="s">
        <v>381</v>
      </c>
      <c r="C19" s="32" t="s">
        <v>14</v>
      </c>
      <c r="D19" s="32" t="s">
        <v>15</v>
      </c>
      <c r="E19" s="32" t="s">
        <v>382</v>
      </c>
      <c r="F19" s="32" t="s">
        <v>253</v>
      </c>
      <c r="G19" s="44">
        <v>249</v>
      </c>
      <c r="H19" s="46" t="s">
        <v>467</v>
      </c>
    </row>
    <row r="20" spans="1:8" s="13" customFormat="1">
      <c r="A20" s="37">
        <v>19</v>
      </c>
      <c r="B20" s="38" t="s">
        <v>383</v>
      </c>
      <c r="C20" s="32" t="s">
        <v>14</v>
      </c>
      <c r="D20" s="32" t="s">
        <v>15</v>
      </c>
      <c r="E20" s="32" t="s">
        <v>382</v>
      </c>
      <c r="F20" s="32" t="s">
        <v>253</v>
      </c>
      <c r="G20" s="44">
        <v>253</v>
      </c>
      <c r="H20" s="46" t="s">
        <v>467</v>
      </c>
    </row>
    <row r="21" spans="1:8" s="13" customFormat="1">
      <c r="A21" s="37">
        <v>20</v>
      </c>
      <c r="B21" s="38" t="s">
        <v>389</v>
      </c>
      <c r="C21" s="32" t="s">
        <v>14</v>
      </c>
      <c r="D21" s="32" t="s">
        <v>15</v>
      </c>
      <c r="E21" s="32" t="s">
        <v>382</v>
      </c>
      <c r="F21" s="32" t="s">
        <v>253</v>
      </c>
      <c r="G21" s="44">
        <v>500</v>
      </c>
      <c r="H21" s="46" t="s">
        <v>467</v>
      </c>
    </row>
    <row r="22" spans="1:8" s="13" customFormat="1">
      <c r="A22" s="37">
        <v>21</v>
      </c>
      <c r="B22" s="38" t="s">
        <v>315</v>
      </c>
      <c r="C22" s="32" t="s">
        <v>14</v>
      </c>
      <c r="D22" s="32" t="s">
        <v>15</v>
      </c>
      <c r="E22" s="32" t="s">
        <v>103</v>
      </c>
      <c r="F22" s="32" t="s">
        <v>47</v>
      </c>
      <c r="G22" s="44">
        <v>700</v>
      </c>
      <c r="H22" s="46" t="s">
        <v>467</v>
      </c>
    </row>
    <row r="23" spans="1:8" s="13" customFormat="1">
      <c r="A23" s="37">
        <v>22</v>
      </c>
      <c r="B23" s="38" t="s">
        <v>316</v>
      </c>
      <c r="C23" s="32" t="s">
        <v>14</v>
      </c>
      <c r="D23" s="32" t="s">
        <v>15</v>
      </c>
      <c r="E23" s="32" t="s">
        <v>103</v>
      </c>
      <c r="F23" s="32" t="s">
        <v>47</v>
      </c>
      <c r="G23" s="44">
        <v>600</v>
      </c>
      <c r="H23" s="46" t="s">
        <v>467</v>
      </c>
    </row>
    <row r="24" spans="1:8" s="13" customFormat="1">
      <c r="A24" s="37">
        <v>23</v>
      </c>
      <c r="B24" s="38" t="s">
        <v>345</v>
      </c>
      <c r="C24" s="32" t="s">
        <v>14</v>
      </c>
      <c r="D24" s="32" t="s">
        <v>15</v>
      </c>
      <c r="E24" s="32" t="s">
        <v>228</v>
      </c>
      <c r="F24" s="32" t="s">
        <v>48</v>
      </c>
      <c r="G24" s="44">
        <v>326</v>
      </c>
      <c r="H24" s="46" t="s">
        <v>467</v>
      </c>
    </row>
    <row r="25" spans="1:8" s="13" customFormat="1">
      <c r="A25" s="37">
        <v>24</v>
      </c>
      <c r="B25" s="38" t="s">
        <v>346</v>
      </c>
      <c r="C25" s="32" t="s">
        <v>14</v>
      </c>
      <c r="D25" s="32" t="s">
        <v>15</v>
      </c>
      <c r="E25" s="32" t="s">
        <v>228</v>
      </c>
      <c r="F25" s="32" t="s">
        <v>47</v>
      </c>
      <c r="G25" s="44">
        <v>803</v>
      </c>
      <c r="H25" s="46" t="s">
        <v>467</v>
      </c>
    </row>
    <row r="26" spans="1:8" s="13" customFormat="1">
      <c r="A26" s="37">
        <v>25</v>
      </c>
      <c r="B26" s="36" t="s">
        <v>208</v>
      </c>
      <c r="C26" s="32" t="s">
        <v>6</v>
      </c>
      <c r="D26" s="32" t="s">
        <v>7</v>
      </c>
      <c r="E26" s="32" t="s">
        <v>138</v>
      </c>
      <c r="F26" s="32" t="s">
        <v>26</v>
      </c>
      <c r="G26" s="44">
        <v>270</v>
      </c>
      <c r="H26" s="46" t="s">
        <v>470</v>
      </c>
    </row>
    <row r="27" spans="1:8" s="13" customFormat="1">
      <c r="A27" s="37">
        <v>26</v>
      </c>
      <c r="B27" s="36" t="s">
        <v>227</v>
      </c>
      <c r="C27" s="32" t="s">
        <v>6</v>
      </c>
      <c r="D27" s="32" t="s">
        <v>7</v>
      </c>
      <c r="E27" s="32" t="s">
        <v>228</v>
      </c>
      <c r="F27" s="32" t="s">
        <v>54</v>
      </c>
      <c r="G27" s="44">
        <v>1773</v>
      </c>
      <c r="H27" s="46" t="s">
        <v>472</v>
      </c>
    </row>
    <row r="28" spans="1:8" s="13" customFormat="1">
      <c r="A28" s="37">
        <v>27</v>
      </c>
      <c r="B28" s="36" t="s">
        <v>209</v>
      </c>
      <c r="C28" s="32" t="s">
        <v>6</v>
      </c>
      <c r="D28" s="32" t="s">
        <v>7</v>
      </c>
      <c r="E28" s="32" t="s">
        <v>167</v>
      </c>
      <c r="F28" s="32" t="s">
        <v>210</v>
      </c>
      <c r="G28" s="44">
        <v>422</v>
      </c>
      <c r="H28" s="46" t="s">
        <v>474</v>
      </c>
    </row>
    <row r="29" spans="1:8" s="13" customFormat="1">
      <c r="A29" s="37">
        <v>28</v>
      </c>
      <c r="B29" s="38" t="s">
        <v>297</v>
      </c>
      <c r="C29" s="32" t="s">
        <v>14</v>
      </c>
      <c r="D29" s="32" t="s">
        <v>15</v>
      </c>
      <c r="E29" s="32" t="s">
        <v>298</v>
      </c>
      <c r="F29" s="32" t="s">
        <v>299</v>
      </c>
      <c r="G29" s="44">
        <v>3503</v>
      </c>
      <c r="H29" s="46" t="s">
        <v>476</v>
      </c>
    </row>
    <row r="30" spans="1:8" s="13" customFormat="1">
      <c r="A30" s="37">
        <v>29</v>
      </c>
      <c r="B30" s="36" t="s">
        <v>140</v>
      </c>
      <c r="C30" s="32" t="s">
        <v>6</v>
      </c>
      <c r="D30" s="32" t="s">
        <v>7</v>
      </c>
      <c r="E30" s="32" t="s">
        <v>126</v>
      </c>
      <c r="F30" s="32" t="s">
        <v>141</v>
      </c>
      <c r="G30" s="44">
        <v>793</v>
      </c>
      <c r="H30" s="46" t="s">
        <v>478</v>
      </c>
    </row>
    <row r="31" spans="1:8" s="13" customFormat="1">
      <c r="A31" s="37">
        <v>30</v>
      </c>
      <c r="B31" s="36" t="s">
        <v>81</v>
      </c>
      <c r="C31" s="32" t="s">
        <v>6</v>
      </c>
      <c r="D31" s="32" t="s">
        <v>7</v>
      </c>
      <c r="E31" s="32" t="s">
        <v>82</v>
      </c>
      <c r="F31" s="32" t="s">
        <v>83</v>
      </c>
      <c r="G31" s="44">
        <v>1775</v>
      </c>
      <c r="H31" s="46" t="s">
        <v>480</v>
      </c>
    </row>
    <row r="32" spans="1:8" s="13" customFormat="1">
      <c r="A32" s="37">
        <v>31</v>
      </c>
      <c r="B32" s="38" t="s">
        <v>71</v>
      </c>
      <c r="C32" s="32" t="s">
        <v>14</v>
      </c>
      <c r="D32" s="32" t="s">
        <v>15</v>
      </c>
      <c r="E32" s="32" t="s">
        <v>72</v>
      </c>
      <c r="F32" s="32" t="s">
        <v>73</v>
      </c>
      <c r="G32" s="44">
        <v>438</v>
      </c>
      <c r="H32" s="46" t="s">
        <v>482</v>
      </c>
    </row>
    <row r="33" spans="1:8" s="13" customFormat="1">
      <c r="A33" s="37">
        <v>32</v>
      </c>
      <c r="B33" s="38" t="s">
        <v>279</v>
      </c>
      <c r="C33" s="32" t="s">
        <v>14</v>
      </c>
      <c r="D33" s="32" t="s">
        <v>15</v>
      </c>
      <c r="E33" s="32" t="s">
        <v>148</v>
      </c>
      <c r="F33" s="32" t="s">
        <v>40</v>
      </c>
      <c r="G33" s="44">
        <v>552</v>
      </c>
      <c r="H33" s="46" t="s">
        <v>482</v>
      </c>
    </row>
    <row r="34" spans="1:8" s="13" customFormat="1">
      <c r="A34" s="37">
        <v>33</v>
      </c>
      <c r="B34" s="33" t="s">
        <v>256</v>
      </c>
      <c r="C34" s="32" t="s">
        <v>14</v>
      </c>
      <c r="D34" s="32" t="s">
        <v>15</v>
      </c>
      <c r="E34" s="32" t="s">
        <v>108</v>
      </c>
      <c r="F34" s="32" t="s">
        <v>46</v>
      </c>
      <c r="G34" s="44">
        <v>550</v>
      </c>
      <c r="H34" s="46" t="s">
        <v>482</v>
      </c>
    </row>
    <row r="35" spans="1:8" s="13" customFormat="1">
      <c r="A35" s="37">
        <v>34</v>
      </c>
      <c r="B35" s="38" t="s">
        <v>302</v>
      </c>
      <c r="C35" s="32" t="s">
        <v>14</v>
      </c>
      <c r="D35" s="32" t="s">
        <v>15</v>
      </c>
      <c r="E35" s="32" t="s">
        <v>82</v>
      </c>
      <c r="F35" s="32" t="s">
        <v>46</v>
      </c>
      <c r="G35" s="44">
        <v>739</v>
      </c>
      <c r="H35" s="46" t="s">
        <v>482</v>
      </c>
    </row>
    <row r="36" spans="1:8" s="13" customFormat="1">
      <c r="A36" s="37">
        <v>35</v>
      </c>
      <c r="B36" s="38" t="s">
        <v>310</v>
      </c>
      <c r="C36" s="32" t="s">
        <v>14</v>
      </c>
      <c r="D36" s="32" t="s">
        <v>15</v>
      </c>
      <c r="E36" s="32" t="s">
        <v>184</v>
      </c>
      <c r="F36" s="32" t="s">
        <v>46</v>
      </c>
      <c r="G36" s="44">
        <v>840</v>
      </c>
      <c r="H36" s="46" t="s">
        <v>482</v>
      </c>
    </row>
    <row r="37" spans="1:8" s="13" customFormat="1">
      <c r="A37" s="37">
        <v>36</v>
      </c>
      <c r="B37" s="38" t="s">
        <v>311</v>
      </c>
      <c r="C37" s="32" t="s">
        <v>14</v>
      </c>
      <c r="D37" s="32" t="s">
        <v>15</v>
      </c>
      <c r="E37" s="32" t="s">
        <v>184</v>
      </c>
      <c r="F37" s="32" t="s">
        <v>46</v>
      </c>
      <c r="G37" s="44">
        <v>324</v>
      </c>
      <c r="H37" s="46" t="s">
        <v>482</v>
      </c>
    </row>
    <row r="38" spans="1:8" s="13" customFormat="1">
      <c r="A38" s="37">
        <v>37</v>
      </c>
      <c r="B38" s="36" t="s">
        <v>370</v>
      </c>
      <c r="C38" s="32" t="s">
        <v>14</v>
      </c>
      <c r="D38" s="32" t="s">
        <v>15</v>
      </c>
      <c r="E38" s="32" t="s">
        <v>100</v>
      </c>
      <c r="F38" s="32" t="s">
        <v>46</v>
      </c>
      <c r="G38" s="44">
        <v>279</v>
      </c>
      <c r="H38" s="46" t="s">
        <v>482</v>
      </c>
    </row>
    <row r="39" spans="1:8" s="13" customFormat="1">
      <c r="A39" s="37">
        <v>38</v>
      </c>
      <c r="B39" s="36" t="s">
        <v>242</v>
      </c>
      <c r="C39" s="32" t="s">
        <v>14</v>
      </c>
      <c r="D39" s="32" t="s">
        <v>15</v>
      </c>
      <c r="E39" s="32" t="s">
        <v>167</v>
      </c>
      <c r="F39" s="32" t="s">
        <v>13</v>
      </c>
      <c r="G39" s="44">
        <v>4124</v>
      </c>
      <c r="H39" s="46" t="s">
        <v>483</v>
      </c>
    </row>
    <row r="40" spans="1:8" s="13" customFormat="1">
      <c r="A40" s="37">
        <v>39</v>
      </c>
      <c r="B40" s="38" t="s">
        <v>261</v>
      </c>
      <c r="C40" s="32" t="s">
        <v>14</v>
      </c>
      <c r="D40" s="32" t="s">
        <v>15</v>
      </c>
      <c r="E40" s="32" t="s">
        <v>108</v>
      </c>
      <c r="F40" s="32" t="s">
        <v>13</v>
      </c>
      <c r="G40" s="44">
        <v>2520</v>
      </c>
      <c r="H40" s="46" t="s">
        <v>483</v>
      </c>
    </row>
    <row r="41" spans="1:8" s="13" customFormat="1">
      <c r="A41" s="37">
        <v>40</v>
      </c>
      <c r="B41" s="36" t="s">
        <v>264</v>
      </c>
      <c r="C41" s="32" t="s">
        <v>14</v>
      </c>
      <c r="D41" s="32" t="s">
        <v>15</v>
      </c>
      <c r="E41" s="32" t="s">
        <v>108</v>
      </c>
      <c r="F41" s="32" t="s">
        <v>13</v>
      </c>
      <c r="G41" s="44">
        <v>1575</v>
      </c>
      <c r="H41" s="46" t="s">
        <v>483</v>
      </c>
    </row>
    <row r="42" spans="1:8" s="13" customFormat="1">
      <c r="A42" s="37">
        <v>41</v>
      </c>
      <c r="B42" s="38" t="s">
        <v>265</v>
      </c>
      <c r="C42" s="32" t="s">
        <v>14</v>
      </c>
      <c r="D42" s="32" t="s">
        <v>15</v>
      </c>
      <c r="E42" s="32" t="s">
        <v>108</v>
      </c>
      <c r="F42" s="32" t="s">
        <v>13</v>
      </c>
      <c r="G42" s="44">
        <v>2025</v>
      </c>
      <c r="H42" s="46" t="s">
        <v>483</v>
      </c>
    </row>
    <row r="43" spans="1:8" s="13" customFormat="1">
      <c r="A43" s="37">
        <v>42</v>
      </c>
      <c r="B43" s="38" t="s">
        <v>268</v>
      </c>
      <c r="C43" s="32" t="s">
        <v>14</v>
      </c>
      <c r="D43" s="32" t="s">
        <v>15</v>
      </c>
      <c r="E43" s="32" t="s">
        <v>143</v>
      </c>
      <c r="F43" s="32" t="s">
        <v>13</v>
      </c>
      <c r="G43" s="44">
        <v>1154</v>
      </c>
      <c r="H43" s="46" t="s">
        <v>483</v>
      </c>
    </row>
    <row r="44" spans="1:8" s="13" customFormat="1">
      <c r="A44" s="37">
        <v>43</v>
      </c>
      <c r="B44" s="38" t="s">
        <v>307</v>
      </c>
      <c r="C44" s="32" t="s">
        <v>14</v>
      </c>
      <c r="D44" s="32" t="s">
        <v>15</v>
      </c>
      <c r="E44" s="32" t="s">
        <v>82</v>
      </c>
      <c r="F44" s="32" t="s">
        <v>13</v>
      </c>
      <c r="G44" s="44">
        <v>1155</v>
      </c>
      <c r="H44" s="46" t="s">
        <v>483</v>
      </c>
    </row>
    <row r="45" spans="1:8" s="13" customFormat="1">
      <c r="A45" s="37">
        <v>44</v>
      </c>
      <c r="B45" s="38" t="s">
        <v>308</v>
      </c>
      <c r="C45" s="32" t="s">
        <v>14</v>
      </c>
      <c r="D45" s="32" t="s">
        <v>15</v>
      </c>
      <c r="E45" s="32" t="s">
        <v>82</v>
      </c>
      <c r="F45" s="32" t="s">
        <v>13</v>
      </c>
      <c r="G45" s="44">
        <v>1627</v>
      </c>
      <c r="H45" s="46" t="s">
        <v>483</v>
      </c>
    </row>
    <row r="46" spans="1:8" s="13" customFormat="1">
      <c r="A46" s="37">
        <v>45</v>
      </c>
      <c r="B46" s="38" t="s">
        <v>309</v>
      </c>
      <c r="C46" s="32" t="s">
        <v>14</v>
      </c>
      <c r="D46" s="32" t="s">
        <v>15</v>
      </c>
      <c r="E46" s="32" t="s">
        <v>82</v>
      </c>
      <c r="F46" s="32" t="s">
        <v>13</v>
      </c>
      <c r="G46" s="44">
        <v>1156</v>
      </c>
      <c r="H46" s="46" t="s">
        <v>483</v>
      </c>
    </row>
    <row r="47" spans="1:8" s="13" customFormat="1">
      <c r="A47" s="37">
        <v>46</v>
      </c>
      <c r="B47" s="38" t="s">
        <v>340</v>
      </c>
      <c r="C47" s="32" t="s">
        <v>14</v>
      </c>
      <c r="D47" s="32" t="s">
        <v>15</v>
      </c>
      <c r="E47" s="32" t="s">
        <v>105</v>
      </c>
      <c r="F47" s="32" t="s">
        <v>13</v>
      </c>
      <c r="G47" s="44">
        <v>4276</v>
      </c>
      <c r="H47" s="46" t="s">
        <v>483</v>
      </c>
    </row>
    <row r="48" spans="1:8" s="13" customFormat="1">
      <c r="A48" s="37">
        <v>47</v>
      </c>
      <c r="B48" s="38" t="s">
        <v>341</v>
      </c>
      <c r="C48" s="32" t="s">
        <v>14</v>
      </c>
      <c r="D48" s="32" t="s">
        <v>15</v>
      </c>
      <c r="E48" s="32" t="s">
        <v>105</v>
      </c>
      <c r="F48" s="32" t="s">
        <v>13</v>
      </c>
      <c r="G48" s="44">
        <v>1680</v>
      </c>
      <c r="H48" s="46" t="s">
        <v>483</v>
      </c>
    </row>
    <row r="49" spans="1:8" s="13" customFormat="1">
      <c r="A49" s="37">
        <v>48</v>
      </c>
      <c r="B49" s="38" t="s">
        <v>344</v>
      </c>
      <c r="C49" s="32" t="s">
        <v>14</v>
      </c>
      <c r="D49" s="32" t="s">
        <v>15</v>
      </c>
      <c r="E49" s="32" t="s">
        <v>98</v>
      </c>
      <c r="F49" s="32" t="s">
        <v>13</v>
      </c>
      <c r="G49" s="44">
        <v>2311</v>
      </c>
      <c r="H49" s="46" t="s">
        <v>483</v>
      </c>
    </row>
    <row r="50" spans="1:8" s="13" customFormat="1" ht="12">
      <c r="A50" s="37">
        <v>49</v>
      </c>
      <c r="B50" s="36" t="s">
        <v>89</v>
      </c>
      <c r="C50" s="32" t="s">
        <v>6</v>
      </c>
      <c r="D50" s="32" t="s">
        <v>7</v>
      </c>
      <c r="E50" s="32" t="s">
        <v>90</v>
      </c>
      <c r="F50" s="32" t="s">
        <v>91</v>
      </c>
      <c r="G50" s="44">
        <v>1028</v>
      </c>
      <c r="H50" s="35" t="s">
        <v>394</v>
      </c>
    </row>
    <row r="51" spans="1:8" s="13" customFormat="1" ht="12">
      <c r="A51" s="37">
        <v>50</v>
      </c>
      <c r="B51" s="36" t="s">
        <v>87</v>
      </c>
      <c r="C51" s="32" t="s">
        <v>6</v>
      </c>
      <c r="D51" s="32" t="s">
        <v>7</v>
      </c>
      <c r="E51" s="32" t="s">
        <v>88</v>
      </c>
      <c r="F51" s="32" t="s">
        <v>66</v>
      </c>
      <c r="G51" s="44">
        <v>2806</v>
      </c>
      <c r="H51" s="35" t="s">
        <v>394</v>
      </c>
    </row>
    <row r="52" spans="1:8" s="13" customFormat="1" ht="12">
      <c r="A52" s="37">
        <v>51</v>
      </c>
      <c r="B52" s="36" t="s">
        <v>96</v>
      </c>
      <c r="C52" s="32" t="s">
        <v>6</v>
      </c>
      <c r="D52" s="32" t="s">
        <v>7</v>
      </c>
      <c r="E52" s="32" t="s">
        <v>95</v>
      </c>
      <c r="F52" s="32" t="s">
        <v>35</v>
      </c>
      <c r="G52" s="44">
        <v>1116</v>
      </c>
      <c r="H52" s="35" t="s">
        <v>394</v>
      </c>
    </row>
    <row r="53" spans="1:8" s="13" customFormat="1" ht="12">
      <c r="A53" s="37">
        <v>52</v>
      </c>
      <c r="B53" s="36" t="s">
        <v>94</v>
      </c>
      <c r="C53" s="32" t="s">
        <v>6</v>
      </c>
      <c r="D53" s="32" t="s">
        <v>7</v>
      </c>
      <c r="E53" s="32" t="s">
        <v>95</v>
      </c>
      <c r="F53" s="32" t="s">
        <v>65</v>
      </c>
      <c r="G53" s="44">
        <v>579</v>
      </c>
      <c r="H53" s="35" t="s">
        <v>394</v>
      </c>
    </row>
    <row r="54" spans="1:8" s="13" customFormat="1" ht="12">
      <c r="A54" s="37">
        <v>53</v>
      </c>
      <c r="B54" s="36" t="s">
        <v>84</v>
      </c>
      <c r="C54" s="32" t="s">
        <v>6</v>
      </c>
      <c r="D54" s="32" t="s">
        <v>7</v>
      </c>
      <c r="E54" s="32" t="s">
        <v>85</v>
      </c>
      <c r="F54" s="32" t="s">
        <v>8</v>
      </c>
      <c r="G54" s="44">
        <v>1992</v>
      </c>
      <c r="H54" s="35" t="s">
        <v>394</v>
      </c>
    </row>
    <row r="55" spans="1:8" s="13" customFormat="1" ht="12">
      <c r="A55" s="37">
        <v>54</v>
      </c>
      <c r="B55" s="36" t="s">
        <v>86</v>
      </c>
      <c r="C55" s="32" t="s">
        <v>6</v>
      </c>
      <c r="D55" s="32" t="s">
        <v>7</v>
      </c>
      <c r="E55" s="32" t="s">
        <v>85</v>
      </c>
      <c r="F55" s="32" t="s">
        <v>8</v>
      </c>
      <c r="G55" s="44">
        <v>1749</v>
      </c>
      <c r="H55" s="35" t="s">
        <v>394</v>
      </c>
    </row>
    <row r="56" spans="1:8" s="13" customFormat="1" ht="12">
      <c r="A56" s="37">
        <v>55</v>
      </c>
      <c r="B56" s="42" t="s">
        <v>97</v>
      </c>
      <c r="C56" s="43" t="s">
        <v>6</v>
      </c>
      <c r="D56" s="43" t="s">
        <v>7</v>
      </c>
      <c r="E56" s="43" t="s">
        <v>98</v>
      </c>
      <c r="F56" s="43" t="s">
        <v>21</v>
      </c>
      <c r="G56" s="44">
        <v>56</v>
      </c>
      <c r="H56" s="35" t="s">
        <v>394</v>
      </c>
    </row>
    <row r="57" spans="1:8" s="13" customFormat="1" ht="12">
      <c r="A57" s="37">
        <v>56</v>
      </c>
      <c r="B57" s="36" t="s">
        <v>157</v>
      </c>
      <c r="C57" s="32" t="s">
        <v>6</v>
      </c>
      <c r="D57" s="32" t="s">
        <v>7</v>
      </c>
      <c r="E57" s="32" t="s">
        <v>44</v>
      </c>
      <c r="F57" s="32" t="s">
        <v>158</v>
      </c>
      <c r="G57" s="44">
        <v>314</v>
      </c>
      <c r="H57" s="35" t="s">
        <v>396</v>
      </c>
    </row>
    <row r="58" spans="1:8" s="13" customFormat="1" ht="12">
      <c r="A58" s="37">
        <v>57</v>
      </c>
      <c r="B58" s="36" t="s">
        <v>168</v>
      </c>
      <c r="C58" s="32" t="s">
        <v>6</v>
      </c>
      <c r="D58" s="32" t="s">
        <v>7</v>
      </c>
      <c r="E58" s="32" t="s">
        <v>143</v>
      </c>
      <c r="F58" s="32" t="s">
        <v>169</v>
      </c>
      <c r="G58" s="44">
        <v>507</v>
      </c>
      <c r="H58" s="35" t="s">
        <v>396</v>
      </c>
    </row>
    <row r="59" spans="1:8" s="13" customFormat="1" ht="12">
      <c r="A59" s="37">
        <v>58</v>
      </c>
      <c r="B59" s="36" t="s">
        <v>390</v>
      </c>
      <c r="C59" s="37" t="s">
        <v>6</v>
      </c>
      <c r="D59" s="37" t="s">
        <v>7</v>
      </c>
      <c r="E59" s="37" t="s">
        <v>88</v>
      </c>
      <c r="F59" s="37" t="s">
        <v>391</v>
      </c>
      <c r="G59" s="44">
        <v>585</v>
      </c>
      <c r="H59" s="35" t="s">
        <v>396</v>
      </c>
    </row>
    <row r="60" spans="1:8" s="13" customFormat="1" ht="12">
      <c r="A60" s="37">
        <v>59</v>
      </c>
      <c r="B60" s="36" t="s">
        <v>215</v>
      </c>
      <c r="C60" s="37" t="s">
        <v>6</v>
      </c>
      <c r="D60" s="37" t="s">
        <v>7</v>
      </c>
      <c r="E60" s="37" t="s">
        <v>146</v>
      </c>
      <c r="F60" s="37" t="s">
        <v>13</v>
      </c>
      <c r="G60" s="44">
        <v>1200</v>
      </c>
      <c r="H60" s="35" t="s">
        <v>396</v>
      </c>
    </row>
    <row r="61" spans="1:8" s="13" customFormat="1" ht="12">
      <c r="A61" s="37">
        <v>60</v>
      </c>
      <c r="B61" s="36" t="s">
        <v>149</v>
      </c>
      <c r="C61" s="32" t="s">
        <v>6</v>
      </c>
      <c r="D61" s="32" t="s">
        <v>7</v>
      </c>
      <c r="E61" s="32" t="s">
        <v>131</v>
      </c>
      <c r="F61" s="32" t="s">
        <v>150</v>
      </c>
      <c r="G61" s="44">
        <v>310</v>
      </c>
      <c r="H61" s="35" t="s">
        <v>396</v>
      </c>
    </row>
    <row r="62" spans="1:8" s="13" customFormat="1" ht="12">
      <c r="A62" s="37">
        <v>61</v>
      </c>
      <c r="B62" s="36" t="s">
        <v>198</v>
      </c>
      <c r="C62" s="37" t="s">
        <v>6</v>
      </c>
      <c r="D62" s="37" t="s">
        <v>7</v>
      </c>
      <c r="E62" s="37" t="s">
        <v>167</v>
      </c>
      <c r="F62" s="37" t="s">
        <v>199</v>
      </c>
      <c r="G62" s="44">
        <v>1460</v>
      </c>
      <c r="H62" s="35" t="s">
        <v>396</v>
      </c>
    </row>
    <row r="63" spans="1:8" s="13" customFormat="1" ht="12">
      <c r="A63" s="37">
        <v>62</v>
      </c>
      <c r="B63" s="36" t="s">
        <v>176</v>
      </c>
      <c r="C63" s="37" t="s">
        <v>6</v>
      </c>
      <c r="D63" s="37" t="s">
        <v>7</v>
      </c>
      <c r="E63" s="37" t="s">
        <v>167</v>
      </c>
      <c r="F63" s="37" t="s">
        <v>177</v>
      </c>
      <c r="G63" s="44">
        <v>220</v>
      </c>
      <c r="H63" s="35" t="s">
        <v>396</v>
      </c>
    </row>
    <row r="64" spans="1:8" s="13" customFormat="1" ht="12">
      <c r="A64" s="37">
        <v>63</v>
      </c>
      <c r="B64" s="36" t="s">
        <v>101</v>
      </c>
      <c r="C64" s="32" t="s">
        <v>6</v>
      </c>
      <c r="D64" s="32" t="s">
        <v>7</v>
      </c>
      <c r="E64" s="32" t="s">
        <v>44</v>
      </c>
      <c r="F64" s="32" t="s">
        <v>64</v>
      </c>
      <c r="G64" s="44">
        <v>407</v>
      </c>
      <c r="H64" s="35" t="s">
        <v>396</v>
      </c>
    </row>
    <row r="65" spans="1:8" s="13" customFormat="1" ht="12">
      <c r="A65" s="37">
        <v>64</v>
      </c>
      <c r="B65" s="36" t="s">
        <v>173</v>
      </c>
      <c r="C65" s="32" t="s">
        <v>6</v>
      </c>
      <c r="D65" s="32" t="s">
        <v>7</v>
      </c>
      <c r="E65" s="32" t="s">
        <v>174</v>
      </c>
      <c r="F65" s="32" t="s">
        <v>175</v>
      </c>
      <c r="G65" s="44">
        <v>510</v>
      </c>
      <c r="H65" s="35" t="s">
        <v>396</v>
      </c>
    </row>
    <row r="66" spans="1:8" s="13" customFormat="1" ht="12">
      <c r="A66" s="37">
        <v>65</v>
      </c>
      <c r="B66" s="36" t="s">
        <v>147</v>
      </c>
      <c r="C66" s="32" t="s">
        <v>6</v>
      </c>
      <c r="D66" s="32" t="s">
        <v>7</v>
      </c>
      <c r="E66" s="32" t="s">
        <v>148</v>
      </c>
      <c r="F66" s="32" t="s">
        <v>25</v>
      </c>
      <c r="G66" s="44">
        <v>1315</v>
      </c>
      <c r="H66" s="35" t="s">
        <v>396</v>
      </c>
    </row>
    <row r="67" spans="1:8" s="13" customFormat="1" ht="12">
      <c r="A67" s="37">
        <v>66</v>
      </c>
      <c r="B67" s="36" t="s">
        <v>151</v>
      </c>
      <c r="C67" s="32" t="s">
        <v>6</v>
      </c>
      <c r="D67" s="32" t="s">
        <v>7</v>
      </c>
      <c r="E67" s="32" t="s">
        <v>90</v>
      </c>
      <c r="F67" s="32" t="s">
        <v>25</v>
      </c>
      <c r="G67" s="44">
        <v>1315</v>
      </c>
      <c r="H67" s="35" t="s">
        <v>396</v>
      </c>
    </row>
    <row r="68" spans="1:8" s="13" customFormat="1" ht="12">
      <c r="A68" s="37">
        <v>67</v>
      </c>
      <c r="B68" s="38" t="s">
        <v>203</v>
      </c>
      <c r="C68" s="32" t="s">
        <v>6</v>
      </c>
      <c r="D68" s="32" t="s">
        <v>7</v>
      </c>
      <c r="E68" s="32" t="s">
        <v>113</v>
      </c>
      <c r="F68" s="32" t="s">
        <v>204</v>
      </c>
      <c r="G68" s="44">
        <v>539</v>
      </c>
      <c r="H68" s="35" t="s">
        <v>396</v>
      </c>
    </row>
    <row r="69" spans="1:8" s="13" customFormat="1" ht="12">
      <c r="A69" s="37">
        <v>68</v>
      </c>
      <c r="B69" s="36" t="s">
        <v>205</v>
      </c>
      <c r="C69" s="32" t="s">
        <v>6</v>
      </c>
      <c r="D69" s="32" t="s">
        <v>7</v>
      </c>
      <c r="E69" s="32" t="s">
        <v>82</v>
      </c>
      <c r="F69" s="32" t="s">
        <v>57</v>
      </c>
      <c r="G69" s="44">
        <v>386</v>
      </c>
      <c r="H69" s="35" t="s">
        <v>396</v>
      </c>
    </row>
    <row r="70" spans="1:8" s="13" customFormat="1" ht="12">
      <c r="A70" s="37">
        <v>69</v>
      </c>
      <c r="B70" s="36" t="s">
        <v>218</v>
      </c>
      <c r="C70" s="32" t="s">
        <v>6</v>
      </c>
      <c r="D70" s="32" t="s">
        <v>7</v>
      </c>
      <c r="E70" s="32" t="s">
        <v>95</v>
      </c>
      <c r="F70" s="32" t="s">
        <v>219</v>
      </c>
      <c r="G70" s="44">
        <v>1130</v>
      </c>
      <c r="H70" s="35" t="s">
        <v>396</v>
      </c>
    </row>
    <row r="71" spans="1:8" s="13" customFormat="1" ht="12">
      <c r="A71" s="37">
        <v>70</v>
      </c>
      <c r="B71" s="36" t="s">
        <v>221</v>
      </c>
      <c r="C71" s="32" t="s">
        <v>6</v>
      </c>
      <c r="D71" s="32" t="s">
        <v>7</v>
      </c>
      <c r="E71" s="32" t="s">
        <v>45</v>
      </c>
      <c r="F71" s="32" t="s">
        <v>222</v>
      </c>
      <c r="G71" s="44">
        <v>503</v>
      </c>
      <c r="H71" s="35" t="s">
        <v>396</v>
      </c>
    </row>
    <row r="72" spans="1:8" s="13" customFormat="1" ht="12">
      <c r="A72" s="37">
        <v>71</v>
      </c>
      <c r="B72" s="36" t="s">
        <v>142</v>
      </c>
      <c r="C72" s="32" t="s">
        <v>6</v>
      </c>
      <c r="D72" s="32" t="s">
        <v>7</v>
      </c>
      <c r="E72" s="32" t="s">
        <v>143</v>
      </c>
      <c r="F72" s="32" t="s">
        <v>144</v>
      </c>
      <c r="G72" s="44">
        <v>280</v>
      </c>
      <c r="H72" s="35" t="s">
        <v>396</v>
      </c>
    </row>
    <row r="73" spans="1:8" s="13" customFormat="1" ht="12">
      <c r="A73" s="37">
        <v>72</v>
      </c>
      <c r="B73" s="36" t="s">
        <v>230</v>
      </c>
      <c r="C73" s="32" t="s">
        <v>6</v>
      </c>
      <c r="D73" s="32" t="s">
        <v>7</v>
      </c>
      <c r="E73" s="32" t="s">
        <v>143</v>
      </c>
      <c r="F73" s="32" t="s">
        <v>231</v>
      </c>
      <c r="G73" s="44">
        <v>400</v>
      </c>
      <c r="H73" s="35" t="s">
        <v>396</v>
      </c>
    </row>
    <row r="74" spans="1:8" s="13" customFormat="1" ht="12">
      <c r="A74" s="37">
        <v>73</v>
      </c>
      <c r="B74" s="36" t="s">
        <v>121</v>
      </c>
      <c r="C74" s="32" t="s">
        <v>6</v>
      </c>
      <c r="D74" s="32" t="s">
        <v>7</v>
      </c>
      <c r="E74" s="32" t="s">
        <v>44</v>
      </c>
      <c r="F74" s="32" t="s">
        <v>122</v>
      </c>
      <c r="G74" s="44">
        <v>235</v>
      </c>
      <c r="H74" s="35" t="s">
        <v>396</v>
      </c>
    </row>
    <row r="75" spans="1:8" s="13" customFormat="1" ht="12">
      <c r="A75" s="37">
        <v>74</v>
      </c>
      <c r="B75" s="36" t="s">
        <v>191</v>
      </c>
      <c r="C75" s="32" t="s">
        <v>6</v>
      </c>
      <c r="D75" s="32" t="s">
        <v>7</v>
      </c>
      <c r="E75" s="32" t="s">
        <v>167</v>
      </c>
      <c r="F75" s="32" t="s">
        <v>192</v>
      </c>
      <c r="G75" s="44">
        <v>361</v>
      </c>
      <c r="H75" s="35" t="s">
        <v>396</v>
      </c>
    </row>
    <row r="76" spans="1:8" s="13" customFormat="1" ht="12">
      <c r="A76" s="37">
        <v>75</v>
      </c>
      <c r="B76" s="36" t="s">
        <v>187</v>
      </c>
      <c r="C76" s="32" t="s">
        <v>6</v>
      </c>
      <c r="D76" s="32" t="s">
        <v>7</v>
      </c>
      <c r="E76" s="32" t="s">
        <v>174</v>
      </c>
      <c r="F76" s="32" t="s">
        <v>188</v>
      </c>
      <c r="G76" s="44">
        <v>557</v>
      </c>
      <c r="H76" s="35" t="s">
        <v>396</v>
      </c>
    </row>
    <row r="77" spans="1:8" s="13" customFormat="1" ht="12">
      <c r="A77" s="37">
        <v>76</v>
      </c>
      <c r="B77" s="36" t="s">
        <v>133</v>
      </c>
      <c r="C77" s="32" t="s">
        <v>6</v>
      </c>
      <c r="D77" s="32" t="s">
        <v>7</v>
      </c>
      <c r="E77" s="32" t="s">
        <v>105</v>
      </c>
      <c r="F77" s="32" t="s">
        <v>128</v>
      </c>
      <c r="G77" s="44">
        <v>698</v>
      </c>
      <c r="H77" s="35" t="s">
        <v>396</v>
      </c>
    </row>
    <row r="78" spans="1:8" s="13" customFormat="1" ht="12">
      <c r="A78" s="37">
        <v>77</v>
      </c>
      <c r="B78" s="36" t="s">
        <v>112</v>
      </c>
      <c r="C78" s="32" t="s">
        <v>6</v>
      </c>
      <c r="D78" s="32" t="s">
        <v>7</v>
      </c>
      <c r="E78" s="32" t="s">
        <v>113</v>
      </c>
      <c r="F78" s="32" t="s">
        <v>114</v>
      </c>
      <c r="G78" s="44">
        <v>576</v>
      </c>
      <c r="H78" s="35" t="s">
        <v>396</v>
      </c>
    </row>
    <row r="79" spans="1:8" s="13" customFormat="1" ht="12">
      <c r="A79" s="37">
        <v>78</v>
      </c>
      <c r="B79" s="36" t="s">
        <v>154</v>
      </c>
      <c r="C79" s="32" t="s">
        <v>6</v>
      </c>
      <c r="D79" s="32" t="s">
        <v>7</v>
      </c>
      <c r="E79" s="32" t="s">
        <v>100</v>
      </c>
      <c r="F79" s="32" t="s">
        <v>155</v>
      </c>
      <c r="G79" s="44">
        <v>351</v>
      </c>
      <c r="H79" s="35" t="s">
        <v>396</v>
      </c>
    </row>
    <row r="80" spans="1:8" s="13" customFormat="1" ht="12">
      <c r="A80" s="37">
        <v>79</v>
      </c>
      <c r="B80" s="36" t="s">
        <v>102</v>
      </c>
      <c r="C80" s="32" t="s">
        <v>6</v>
      </c>
      <c r="D80" s="32" t="s">
        <v>7</v>
      </c>
      <c r="E80" s="32" t="s">
        <v>103</v>
      </c>
      <c r="F80" s="32" t="s">
        <v>63</v>
      </c>
      <c r="G80" s="44">
        <v>578</v>
      </c>
      <c r="H80" s="35" t="s">
        <v>396</v>
      </c>
    </row>
    <row r="81" spans="1:8" s="13" customFormat="1" ht="12">
      <c r="A81" s="37">
        <v>80</v>
      </c>
      <c r="B81" s="36" t="s">
        <v>134</v>
      </c>
      <c r="C81" s="32" t="s">
        <v>6</v>
      </c>
      <c r="D81" s="32" t="s">
        <v>7</v>
      </c>
      <c r="E81" s="32" t="s">
        <v>45</v>
      </c>
      <c r="F81" s="32" t="s">
        <v>28</v>
      </c>
      <c r="G81" s="44">
        <v>470</v>
      </c>
      <c r="H81" s="35" t="s">
        <v>396</v>
      </c>
    </row>
    <row r="82" spans="1:8" s="13" customFormat="1" ht="12">
      <c r="A82" s="37">
        <v>81</v>
      </c>
      <c r="B82" s="36" t="s">
        <v>211</v>
      </c>
      <c r="C82" s="32" t="s">
        <v>6</v>
      </c>
      <c r="D82" s="32" t="s">
        <v>7</v>
      </c>
      <c r="E82" s="32" t="s">
        <v>95</v>
      </c>
      <c r="F82" s="32" t="s">
        <v>212</v>
      </c>
      <c r="G82" s="44">
        <v>877</v>
      </c>
      <c r="H82" s="35" t="s">
        <v>396</v>
      </c>
    </row>
    <row r="83" spans="1:8" s="13" customFormat="1" ht="12">
      <c r="A83" s="37">
        <v>82</v>
      </c>
      <c r="B83" s="36" t="s">
        <v>162</v>
      </c>
      <c r="C83" s="32" t="s">
        <v>6</v>
      </c>
      <c r="D83" s="32" t="s">
        <v>7</v>
      </c>
      <c r="E83" s="32" t="s">
        <v>146</v>
      </c>
      <c r="F83" s="32" t="s">
        <v>10</v>
      </c>
      <c r="G83" s="44">
        <v>1361</v>
      </c>
      <c r="H83" s="35" t="s">
        <v>396</v>
      </c>
    </row>
    <row r="84" spans="1:8" s="13" customFormat="1" ht="12">
      <c r="A84" s="37">
        <v>83</v>
      </c>
      <c r="B84" s="36" t="s">
        <v>224</v>
      </c>
      <c r="C84" s="32" t="s">
        <v>6</v>
      </c>
      <c r="D84" s="32" t="s">
        <v>7</v>
      </c>
      <c r="E84" s="32" t="s">
        <v>90</v>
      </c>
      <c r="F84" s="32" t="s">
        <v>225</v>
      </c>
      <c r="G84" s="44">
        <v>3960</v>
      </c>
      <c r="H84" s="35" t="s">
        <v>396</v>
      </c>
    </row>
    <row r="85" spans="1:8" s="13" customFormat="1" ht="12">
      <c r="A85" s="37">
        <v>84</v>
      </c>
      <c r="B85" s="36" t="s">
        <v>200</v>
      </c>
      <c r="C85" s="32" t="s">
        <v>6</v>
      </c>
      <c r="D85" s="32" t="s">
        <v>7</v>
      </c>
      <c r="E85" s="32" t="s">
        <v>143</v>
      </c>
      <c r="F85" s="32" t="s">
        <v>201</v>
      </c>
      <c r="G85" s="44">
        <v>1593</v>
      </c>
      <c r="H85" s="35" t="s">
        <v>396</v>
      </c>
    </row>
    <row r="86" spans="1:8" s="13" customFormat="1" ht="12">
      <c r="A86" s="37">
        <v>85</v>
      </c>
      <c r="B86" s="36" t="s">
        <v>123</v>
      </c>
      <c r="C86" s="32" t="s">
        <v>6</v>
      </c>
      <c r="D86" s="32" t="s">
        <v>7</v>
      </c>
      <c r="E86" s="32" t="s">
        <v>45</v>
      </c>
      <c r="F86" s="32" t="s">
        <v>124</v>
      </c>
      <c r="G86" s="44">
        <v>1124</v>
      </c>
      <c r="H86" s="35" t="s">
        <v>396</v>
      </c>
    </row>
    <row r="87" spans="1:8" s="13" customFormat="1" ht="12">
      <c r="A87" s="37">
        <v>86</v>
      </c>
      <c r="B87" s="36" t="s">
        <v>166</v>
      </c>
      <c r="C87" s="32" t="s">
        <v>6</v>
      </c>
      <c r="D87" s="32" t="s">
        <v>7</v>
      </c>
      <c r="E87" s="32" t="s">
        <v>167</v>
      </c>
      <c r="F87" s="32" t="s">
        <v>29</v>
      </c>
      <c r="G87" s="44">
        <v>760</v>
      </c>
      <c r="H87" s="35" t="s">
        <v>396</v>
      </c>
    </row>
    <row r="88" spans="1:8" s="13" customFormat="1" ht="12">
      <c r="A88" s="37">
        <v>87</v>
      </c>
      <c r="B88" s="36" t="s">
        <v>170</v>
      </c>
      <c r="C88" s="32" t="s">
        <v>6</v>
      </c>
      <c r="D88" s="32" t="s">
        <v>7</v>
      </c>
      <c r="E88" s="32" t="s">
        <v>146</v>
      </c>
      <c r="F88" s="32" t="s">
        <v>29</v>
      </c>
      <c r="G88" s="44">
        <v>774</v>
      </c>
      <c r="H88" s="35" t="s">
        <v>396</v>
      </c>
    </row>
    <row r="89" spans="1:8" s="13" customFormat="1" ht="12">
      <c r="A89" s="37">
        <v>88</v>
      </c>
      <c r="B89" s="36" t="s">
        <v>163</v>
      </c>
      <c r="C89" s="32" t="s">
        <v>6</v>
      </c>
      <c r="D89" s="32" t="s">
        <v>7</v>
      </c>
      <c r="E89" s="32" t="s">
        <v>113</v>
      </c>
      <c r="F89" s="32" t="s">
        <v>61</v>
      </c>
      <c r="G89" s="44">
        <v>1182</v>
      </c>
      <c r="H89" s="35" t="s">
        <v>396</v>
      </c>
    </row>
    <row r="90" spans="1:8" s="13" customFormat="1" ht="12">
      <c r="A90" s="37">
        <v>89</v>
      </c>
      <c r="B90" s="36" t="s">
        <v>164</v>
      </c>
      <c r="C90" s="32" t="s">
        <v>6</v>
      </c>
      <c r="D90" s="32" t="s">
        <v>7</v>
      </c>
      <c r="E90" s="32" t="s">
        <v>98</v>
      </c>
      <c r="F90" s="32" t="s">
        <v>61</v>
      </c>
      <c r="G90" s="44">
        <v>1640</v>
      </c>
      <c r="H90" s="35" t="s">
        <v>396</v>
      </c>
    </row>
    <row r="91" spans="1:8" s="13" customFormat="1" ht="12">
      <c r="A91" s="37">
        <v>90</v>
      </c>
      <c r="B91" s="38" t="s">
        <v>241</v>
      </c>
      <c r="C91" s="32" t="s">
        <v>14</v>
      </c>
      <c r="D91" s="32" t="s">
        <v>15</v>
      </c>
      <c r="E91" s="32" t="s">
        <v>167</v>
      </c>
      <c r="F91" s="32" t="s">
        <v>19</v>
      </c>
      <c r="G91" s="44">
        <v>202</v>
      </c>
      <c r="H91" s="35" t="s">
        <v>396</v>
      </c>
    </row>
    <row r="92" spans="1:8" s="13" customFormat="1" ht="12">
      <c r="A92" s="37">
        <v>91</v>
      </c>
      <c r="B92" s="36" t="s">
        <v>129</v>
      </c>
      <c r="C92" s="32" t="s">
        <v>6</v>
      </c>
      <c r="D92" s="32" t="s">
        <v>7</v>
      </c>
      <c r="E92" s="32" t="s">
        <v>113</v>
      </c>
      <c r="F92" s="32" t="s">
        <v>22</v>
      </c>
      <c r="G92" s="44">
        <v>1138</v>
      </c>
      <c r="H92" s="35" t="s">
        <v>396</v>
      </c>
    </row>
    <row r="93" spans="1:8" s="13" customFormat="1" ht="12">
      <c r="A93" s="37">
        <v>92</v>
      </c>
      <c r="B93" s="36" t="s">
        <v>130</v>
      </c>
      <c r="C93" s="32" t="s">
        <v>6</v>
      </c>
      <c r="D93" s="32" t="s">
        <v>7</v>
      </c>
      <c r="E93" s="32" t="s">
        <v>131</v>
      </c>
      <c r="F93" s="32" t="s">
        <v>22</v>
      </c>
      <c r="G93" s="44">
        <v>1504</v>
      </c>
      <c r="H93" s="35" t="s">
        <v>396</v>
      </c>
    </row>
    <row r="94" spans="1:8" s="13" customFormat="1" ht="12">
      <c r="A94" s="37">
        <v>93</v>
      </c>
      <c r="B94" s="36" t="s">
        <v>132</v>
      </c>
      <c r="C94" s="32" t="s">
        <v>6</v>
      </c>
      <c r="D94" s="32" t="s">
        <v>7</v>
      </c>
      <c r="E94" s="32" t="s">
        <v>85</v>
      </c>
      <c r="F94" s="32" t="s">
        <v>22</v>
      </c>
      <c r="G94" s="44">
        <v>1155</v>
      </c>
      <c r="H94" s="35" t="s">
        <v>396</v>
      </c>
    </row>
    <row r="95" spans="1:8" s="13" customFormat="1" ht="12">
      <c r="A95" s="37">
        <v>94</v>
      </c>
      <c r="B95" s="36" t="s">
        <v>156</v>
      </c>
      <c r="C95" s="32" t="s">
        <v>6</v>
      </c>
      <c r="D95" s="32" t="s">
        <v>7</v>
      </c>
      <c r="E95" s="32" t="s">
        <v>78</v>
      </c>
      <c r="F95" s="32" t="s">
        <v>23</v>
      </c>
      <c r="G95" s="44">
        <v>448</v>
      </c>
      <c r="H95" s="35" t="s">
        <v>396</v>
      </c>
    </row>
    <row r="96" spans="1:8" s="13" customFormat="1" ht="12">
      <c r="A96" s="37">
        <v>95</v>
      </c>
      <c r="B96" s="36" t="s">
        <v>197</v>
      </c>
      <c r="C96" s="32" t="s">
        <v>6</v>
      </c>
      <c r="D96" s="32" t="s">
        <v>7</v>
      </c>
      <c r="E96" s="32" t="s">
        <v>42</v>
      </c>
      <c r="F96" s="32" t="s">
        <v>58</v>
      </c>
      <c r="G96" s="44">
        <v>330</v>
      </c>
      <c r="H96" s="35" t="s">
        <v>396</v>
      </c>
    </row>
    <row r="97" spans="1:8" s="13" customFormat="1" ht="12">
      <c r="A97" s="37">
        <v>96</v>
      </c>
      <c r="B97" s="36" t="s">
        <v>77</v>
      </c>
      <c r="C97" s="32" t="s">
        <v>6</v>
      </c>
      <c r="D97" s="32" t="s">
        <v>7</v>
      </c>
      <c r="E97" s="32" t="s">
        <v>78</v>
      </c>
      <c r="F97" s="32" t="s">
        <v>79</v>
      </c>
      <c r="G97" s="44">
        <v>563</v>
      </c>
      <c r="H97" s="35" t="s">
        <v>396</v>
      </c>
    </row>
    <row r="98" spans="1:8" s="13" customFormat="1" ht="12">
      <c r="A98" s="37">
        <v>97</v>
      </c>
      <c r="B98" s="36" t="s">
        <v>135</v>
      </c>
      <c r="C98" s="32" t="s">
        <v>6</v>
      </c>
      <c r="D98" s="32" t="s">
        <v>7</v>
      </c>
      <c r="E98" s="32" t="s">
        <v>45</v>
      </c>
      <c r="F98" s="32" t="s">
        <v>136</v>
      </c>
      <c r="G98" s="44">
        <v>450</v>
      </c>
      <c r="H98" s="35" t="s">
        <v>396</v>
      </c>
    </row>
    <row r="99" spans="1:8" s="13" customFormat="1" ht="12">
      <c r="A99" s="37">
        <v>98</v>
      </c>
      <c r="B99" s="36" t="s">
        <v>179</v>
      </c>
      <c r="C99" s="32" t="s">
        <v>6</v>
      </c>
      <c r="D99" s="32" t="s">
        <v>7</v>
      </c>
      <c r="E99" s="32" t="s">
        <v>138</v>
      </c>
      <c r="F99" s="32" t="s">
        <v>180</v>
      </c>
      <c r="G99" s="44">
        <v>800</v>
      </c>
      <c r="H99" s="35" t="s">
        <v>396</v>
      </c>
    </row>
    <row r="100" spans="1:8" s="13" customFormat="1" ht="12">
      <c r="A100" s="37">
        <v>99</v>
      </c>
      <c r="B100" s="36" t="s">
        <v>152</v>
      </c>
      <c r="C100" s="32" t="s">
        <v>6</v>
      </c>
      <c r="D100" s="32" t="s">
        <v>7</v>
      </c>
      <c r="E100" s="32" t="s">
        <v>105</v>
      </c>
      <c r="F100" s="32" t="s">
        <v>153</v>
      </c>
      <c r="G100" s="44">
        <v>600</v>
      </c>
      <c r="H100" s="35" t="s">
        <v>396</v>
      </c>
    </row>
    <row r="101" spans="1:8" s="13" customFormat="1" ht="12">
      <c r="A101" s="37">
        <v>100</v>
      </c>
      <c r="B101" s="36" t="s">
        <v>159</v>
      </c>
      <c r="C101" s="32" t="s">
        <v>6</v>
      </c>
      <c r="D101" s="32" t="s">
        <v>7</v>
      </c>
      <c r="E101" s="32" t="s">
        <v>45</v>
      </c>
      <c r="F101" s="32" t="s">
        <v>160</v>
      </c>
      <c r="G101" s="44">
        <v>292</v>
      </c>
      <c r="H101" s="35" t="s">
        <v>396</v>
      </c>
    </row>
    <row r="102" spans="1:8" s="13" customFormat="1" ht="12">
      <c r="A102" s="37">
        <v>101</v>
      </c>
      <c r="B102" s="36" t="s">
        <v>165</v>
      </c>
      <c r="C102" s="32" t="s">
        <v>6</v>
      </c>
      <c r="D102" s="32" t="s">
        <v>7</v>
      </c>
      <c r="E102" s="32" t="s">
        <v>78</v>
      </c>
      <c r="F102" s="32" t="s">
        <v>11</v>
      </c>
      <c r="G102" s="44">
        <v>548</v>
      </c>
      <c r="H102" s="35" t="s">
        <v>396</v>
      </c>
    </row>
    <row r="103" spans="1:8" s="13" customFormat="1" ht="12">
      <c r="A103" s="37">
        <v>102</v>
      </c>
      <c r="B103" s="42" t="s">
        <v>97</v>
      </c>
      <c r="C103" s="43" t="s">
        <v>6</v>
      </c>
      <c r="D103" s="43" t="s">
        <v>7</v>
      </c>
      <c r="E103" s="43" t="s">
        <v>98</v>
      </c>
      <c r="F103" s="43" t="s">
        <v>21</v>
      </c>
      <c r="G103" s="44">
        <v>298</v>
      </c>
      <c r="H103" s="35" t="s">
        <v>396</v>
      </c>
    </row>
    <row r="104" spans="1:8" s="13" customFormat="1" ht="12">
      <c r="A104" s="37">
        <v>103</v>
      </c>
      <c r="B104" s="36" t="s">
        <v>99</v>
      </c>
      <c r="C104" s="32" t="s">
        <v>6</v>
      </c>
      <c r="D104" s="32" t="s">
        <v>7</v>
      </c>
      <c r="E104" s="32" t="s">
        <v>100</v>
      </c>
      <c r="F104" s="32" t="s">
        <v>9</v>
      </c>
      <c r="G104" s="44">
        <v>900</v>
      </c>
      <c r="H104" s="35" t="s">
        <v>396</v>
      </c>
    </row>
    <row r="105" spans="1:8" s="13" customFormat="1" ht="12">
      <c r="A105" s="37">
        <v>104</v>
      </c>
      <c r="B105" s="36" t="s">
        <v>189</v>
      </c>
      <c r="C105" s="32" t="s">
        <v>6</v>
      </c>
      <c r="D105" s="32" t="s">
        <v>7</v>
      </c>
      <c r="E105" s="32" t="s">
        <v>138</v>
      </c>
      <c r="F105" s="32" t="s">
        <v>190</v>
      </c>
      <c r="G105" s="44">
        <v>159</v>
      </c>
      <c r="H105" s="35" t="s">
        <v>396</v>
      </c>
    </row>
    <row r="106" spans="1:8" s="13" customFormat="1" ht="12">
      <c r="A106" s="37">
        <v>105</v>
      </c>
      <c r="B106" s="36" t="s">
        <v>223</v>
      </c>
      <c r="C106" s="37" t="s">
        <v>6</v>
      </c>
      <c r="D106" s="37" t="s">
        <v>7</v>
      </c>
      <c r="E106" s="37" t="s">
        <v>143</v>
      </c>
      <c r="F106" s="37" t="s">
        <v>39</v>
      </c>
      <c r="G106" s="44">
        <v>347</v>
      </c>
      <c r="H106" s="35" t="s">
        <v>396</v>
      </c>
    </row>
    <row r="107" spans="1:8" s="13" customFormat="1" ht="12">
      <c r="A107" s="37">
        <v>106</v>
      </c>
      <c r="B107" s="36" t="s">
        <v>193</v>
      </c>
      <c r="C107" s="32" t="s">
        <v>6</v>
      </c>
      <c r="D107" s="32" t="s">
        <v>7</v>
      </c>
      <c r="E107" s="32" t="s">
        <v>138</v>
      </c>
      <c r="F107" s="32" t="s">
        <v>194</v>
      </c>
      <c r="G107" s="44">
        <v>769</v>
      </c>
      <c r="H107" s="35" t="s">
        <v>396</v>
      </c>
    </row>
    <row r="108" spans="1:8" s="13" customFormat="1" ht="12">
      <c r="A108" s="37">
        <v>107</v>
      </c>
      <c r="B108" s="38" t="s">
        <v>181</v>
      </c>
      <c r="C108" s="32" t="s">
        <v>6</v>
      </c>
      <c r="D108" s="32" t="s">
        <v>7</v>
      </c>
      <c r="E108" s="32" t="s">
        <v>167</v>
      </c>
      <c r="F108" s="32" t="s">
        <v>12</v>
      </c>
      <c r="G108" s="44">
        <v>550</v>
      </c>
      <c r="H108" s="35" t="s">
        <v>396</v>
      </c>
    </row>
    <row r="109" spans="1:8" s="13" customFormat="1" ht="12">
      <c r="A109" s="37">
        <v>108</v>
      </c>
      <c r="B109" s="36" t="s">
        <v>182</v>
      </c>
      <c r="C109" s="32" t="s">
        <v>6</v>
      </c>
      <c r="D109" s="32" t="s">
        <v>7</v>
      </c>
      <c r="E109" s="32" t="s">
        <v>113</v>
      </c>
      <c r="F109" s="32" t="s">
        <v>12</v>
      </c>
      <c r="G109" s="44">
        <v>1167</v>
      </c>
      <c r="H109" s="35" t="s">
        <v>396</v>
      </c>
    </row>
    <row r="110" spans="1:8" s="13" customFormat="1" ht="12">
      <c r="A110" s="37">
        <v>109</v>
      </c>
      <c r="B110" s="36" t="s">
        <v>185</v>
      </c>
      <c r="C110" s="32" t="s">
        <v>6</v>
      </c>
      <c r="D110" s="32" t="s">
        <v>7</v>
      </c>
      <c r="E110" s="32" t="s">
        <v>105</v>
      </c>
      <c r="F110" s="32" t="s">
        <v>12</v>
      </c>
      <c r="G110" s="44">
        <v>1277</v>
      </c>
      <c r="H110" s="35" t="s">
        <v>396</v>
      </c>
    </row>
    <row r="111" spans="1:8" s="13" customFormat="1" ht="12">
      <c r="A111" s="37">
        <v>110</v>
      </c>
      <c r="B111" s="36" t="s">
        <v>183</v>
      </c>
      <c r="C111" s="32" t="s">
        <v>6</v>
      </c>
      <c r="D111" s="32" t="s">
        <v>7</v>
      </c>
      <c r="E111" s="32" t="s">
        <v>184</v>
      </c>
      <c r="F111" s="32" t="s">
        <v>59</v>
      </c>
      <c r="G111" s="44">
        <v>573</v>
      </c>
      <c r="H111" s="35" t="s">
        <v>396</v>
      </c>
    </row>
    <row r="112" spans="1:8" s="13" customFormat="1" ht="12">
      <c r="A112" s="37">
        <v>111</v>
      </c>
      <c r="B112" s="36" t="s">
        <v>186</v>
      </c>
      <c r="C112" s="32" t="s">
        <v>6</v>
      </c>
      <c r="D112" s="32" t="s">
        <v>7</v>
      </c>
      <c r="E112" s="32" t="s">
        <v>174</v>
      </c>
      <c r="F112" s="32" t="s">
        <v>60</v>
      </c>
      <c r="G112" s="44">
        <v>974</v>
      </c>
      <c r="H112" s="35" t="s">
        <v>396</v>
      </c>
    </row>
    <row r="113" spans="1:8" s="13" customFormat="1" ht="12">
      <c r="A113" s="37">
        <v>112</v>
      </c>
      <c r="B113" s="36" t="s">
        <v>195</v>
      </c>
      <c r="C113" s="32" t="s">
        <v>6</v>
      </c>
      <c r="D113" s="32" t="s">
        <v>7</v>
      </c>
      <c r="E113" s="32" t="s">
        <v>43</v>
      </c>
      <c r="F113" s="32" t="s">
        <v>196</v>
      </c>
      <c r="G113" s="44">
        <v>330</v>
      </c>
      <c r="H113" s="35" t="s">
        <v>396</v>
      </c>
    </row>
    <row r="114" spans="1:8" s="13" customFormat="1" ht="12">
      <c r="A114" s="37">
        <v>113</v>
      </c>
      <c r="B114" s="36" t="s">
        <v>213</v>
      </c>
      <c r="C114" s="32" t="s">
        <v>6</v>
      </c>
      <c r="D114" s="32" t="s">
        <v>7</v>
      </c>
      <c r="E114" s="32" t="s">
        <v>131</v>
      </c>
      <c r="F114" s="32" t="s">
        <v>214</v>
      </c>
      <c r="G114" s="44">
        <v>348</v>
      </c>
      <c r="H114" s="35" t="s">
        <v>396</v>
      </c>
    </row>
    <row r="115" spans="1:8" s="13" customFormat="1" ht="12">
      <c r="A115" s="37">
        <v>114</v>
      </c>
      <c r="B115" s="36" t="s">
        <v>229</v>
      </c>
      <c r="C115" s="32" t="s">
        <v>6</v>
      </c>
      <c r="D115" s="32" t="s">
        <v>7</v>
      </c>
      <c r="E115" s="32" t="s">
        <v>100</v>
      </c>
      <c r="F115" s="32" t="s">
        <v>54</v>
      </c>
      <c r="G115" s="44">
        <v>1075</v>
      </c>
      <c r="H115" s="35" t="s">
        <v>396</v>
      </c>
    </row>
    <row r="116" spans="1:8" s="13" customFormat="1" ht="12">
      <c r="A116" s="37">
        <v>115</v>
      </c>
      <c r="B116" s="36" t="s">
        <v>145</v>
      </c>
      <c r="C116" s="32" t="s">
        <v>6</v>
      </c>
      <c r="D116" s="32" t="s">
        <v>7</v>
      </c>
      <c r="E116" s="32" t="s">
        <v>146</v>
      </c>
      <c r="F116" s="32" t="s">
        <v>62</v>
      </c>
      <c r="G116" s="44">
        <v>400</v>
      </c>
      <c r="H116" s="35" t="s">
        <v>396</v>
      </c>
    </row>
    <row r="117" spans="1:8" s="13" customFormat="1" ht="12">
      <c r="A117" s="37">
        <v>116</v>
      </c>
      <c r="B117" s="36" t="s">
        <v>119</v>
      </c>
      <c r="C117" s="32" t="s">
        <v>6</v>
      </c>
      <c r="D117" s="32" t="s">
        <v>7</v>
      </c>
      <c r="E117" s="32" t="s">
        <v>103</v>
      </c>
      <c r="F117" s="32" t="s">
        <v>120</v>
      </c>
      <c r="G117" s="44">
        <v>337</v>
      </c>
      <c r="H117" s="35" t="s">
        <v>402</v>
      </c>
    </row>
    <row r="118" spans="1:8" s="13" customFormat="1" ht="12">
      <c r="A118" s="37">
        <v>117</v>
      </c>
      <c r="B118" s="36" t="s">
        <v>352</v>
      </c>
      <c r="C118" s="32" t="s">
        <v>14</v>
      </c>
      <c r="D118" s="32" t="s">
        <v>15</v>
      </c>
      <c r="E118" s="32" t="s">
        <v>228</v>
      </c>
      <c r="F118" s="32" t="s">
        <v>353</v>
      </c>
      <c r="G118" s="44">
        <v>842</v>
      </c>
      <c r="H118" s="35" t="s">
        <v>493</v>
      </c>
    </row>
    <row r="119" spans="1:8" s="13" customFormat="1">
      <c r="A119" s="37">
        <v>118</v>
      </c>
      <c r="B119" s="36" t="s">
        <v>107</v>
      </c>
      <c r="C119" s="32" t="s">
        <v>6</v>
      </c>
      <c r="D119" s="32" t="s">
        <v>7</v>
      </c>
      <c r="E119" s="32" t="s">
        <v>108</v>
      </c>
      <c r="F119" s="32" t="s">
        <v>109</v>
      </c>
      <c r="G119" s="44">
        <v>1674</v>
      </c>
      <c r="H119" s="46" t="s">
        <v>497</v>
      </c>
    </row>
    <row r="120" spans="1:8" s="13" customFormat="1">
      <c r="A120" s="37">
        <v>119</v>
      </c>
      <c r="B120" s="36" t="s">
        <v>387</v>
      </c>
      <c r="C120" s="32" t="s">
        <v>14</v>
      </c>
      <c r="D120" s="32" t="s">
        <v>15</v>
      </c>
      <c r="E120" s="32" t="s">
        <v>382</v>
      </c>
      <c r="F120" s="32" t="s">
        <v>388</v>
      </c>
      <c r="G120" s="44">
        <v>251</v>
      </c>
      <c r="H120" s="46" t="s">
        <v>499</v>
      </c>
    </row>
    <row r="121" spans="1:8" s="13" customFormat="1">
      <c r="A121" s="37">
        <v>120</v>
      </c>
      <c r="B121" s="36" t="s">
        <v>289</v>
      </c>
      <c r="C121" s="32" t="s">
        <v>14</v>
      </c>
      <c r="D121" s="32" t="s">
        <v>15</v>
      </c>
      <c r="E121" s="32" t="s">
        <v>95</v>
      </c>
      <c r="F121" s="32" t="s">
        <v>290</v>
      </c>
      <c r="G121" s="44">
        <v>305</v>
      </c>
      <c r="H121" s="46" t="s">
        <v>500</v>
      </c>
    </row>
    <row r="122" spans="1:8" s="13" customFormat="1">
      <c r="A122" s="37">
        <v>121</v>
      </c>
      <c r="B122" s="36" t="s">
        <v>354</v>
      </c>
      <c r="C122" s="32" t="s">
        <v>14</v>
      </c>
      <c r="D122" s="32" t="s">
        <v>15</v>
      </c>
      <c r="E122" s="32" t="s">
        <v>228</v>
      </c>
      <c r="F122" s="32" t="s">
        <v>53</v>
      </c>
      <c r="G122" s="44">
        <v>641</v>
      </c>
      <c r="H122" s="46" t="s">
        <v>502</v>
      </c>
    </row>
    <row r="123" spans="1:8" s="13" customFormat="1">
      <c r="A123" s="37">
        <v>122</v>
      </c>
      <c r="B123" s="38" t="s">
        <v>358</v>
      </c>
      <c r="C123" s="32" t="s">
        <v>14</v>
      </c>
      <c r="D123" s="32" t="s">
        <v>15</v>
      </c>
      <c r="E123" s="32" t="s">
        <v>174</v>
      </c>
      <c r="F123" s="32" t="s">
        <v>53</v>
      </c>
      <c r="G123" s="44">
        <v>281</v>
      </c>
      <c r="H123" s="46" t="s">
        <v>502</v>
      </c>
    </row>
    <row r="124" spans="1:8" s="13" customFormat="1">
      <c r="A124" s="37">
        <v>123</v>
      </c>
      <c r="B124" s="38" t="s">
        <v>359</v>
      </c>
      <c r="C124" s="32" t="s">
        <v>14</v>
      </c>
      <c r="D124" s="32" t="s">
        <v>15</v>
      </c>
      <c r="E124" s="32" t="s">
        <v>174</v>
      </c>
      <c r="F124" s="32" t="s">
        <v>53</v>
      </c>
      <c r="G124" s="44">
        <v>336</v>
      </c>
      <c r="H124" s="46" t="s">
        <v>502</v>
      </c>
    </row>
    <row r="125" spans="1:8" s="13" customFormat="1">
      <c r="A125" s="37">
        <v>124</v>
      </c>
      <c r="B125" s="38" t="s">
        <v>360</v>
      </c>
      <c r="C125" s="32" t="s">
        <v>14</v>
      </c>
      <c r="D125" s="32" t="s">
        <v>15</v>
      </c>
      <c r="E125" s="32" t="s">
        <v>174</v>
      </c>
      <c r="F125" s="32" t="s">
        <v>53</v>
      </c>
      <c r="G125" s="44">
        <v>784</v>
      </c>
      <c r="H125" s="46" t="s">
        <v>502</v>
      </c>
    </row>
    <row r="126" spans="1:8" s="13" customFormat="1">
      <c r="A126" s="37">
        <v>125</v>
      </c>
      <c r="B126" s="41" t="s">
        <v>240</v>
      </c>
      <c r="C126" s="32" t="s">
        <v>14</v>
      </c>
      <c r="D126" s="32" t="s">
        <v>15</v>
      </c>
      <c r="E126" s="32" t="s">
        <v>167</v>
      </c>
      <c r="F126" s="32" t="s">
        <v>19</v>
      </c>
      <c r="G126" s="44">
        <v>1165</v>
      </c>
      <c r="H126" s="46" t="s">
        <v>505</v>
      </c>
    </row>
    <row r="127" spans="1:8" s="13" customFormat="1">
      <c r="A127" s="37">
        <v>126</v>
      </c>
      <c r="B127" s="36" t="s">
        <v>263</v>
      </c>
      <c r="C127" s="32" t="s">
        <v>14</v>
      </c>
      <c r="D127" s="32" t="s">
        <v>15</v>
      </c>
      <c r="E127" s="32" t="s">
        <v>108</v>
      </c>
      <c r="F127" s="32" t="s">
        <v>19</v>
      </c>
      <c r="G127" s="44">
        <v>4752</v>
      </c>
      <c r="H127" s="46" t="s">
        <v>505</v>
      </c>
    </row>
    <row r="128" spans="1:8" s="13" customFormat="1">
      <c r="A128" s="37">
        <v>127</v>
      </c>
      <c r="B128" s="38" t="s">
        <v>271</v>
      </c>
      <c r="C128" s="32" t="s">
        <v>14</v>
      </c>
      <c r="D128" s="32" t="s">
        <v>15</v>
      </c>
      <c r="E128" s="32" t="s">
        <v>143</v>
      </c>
      <c r="F128" s="32" t="s">
        <v>19</v>
      </c>
      <c r="G128" s="44">
        <v>472</v>
      </c>
      <c r="H128" s="46" t="s">
        <v>505</v>
      </c>
    </row>
    <row r="129" spans="1:8" s="13" customFormat="1">
      <c r="A129" s="37">
        <v>128</v>
      </c>
      <c r="B129" s="38" t="s">
        <v>320</v>
      </c>
      <c r="C129" s="32" t="s">
        <v>14</v>
      </c>
      <c r="D129" s="32" t="s">
        <v>15</v>
      </c>
      <c r="E129" s="32" t="s">
        <v>103</v>
      </c>
      <c r="F129" s="32" t="s">
        <v>19</v>
      </c>
      <c r="G129" s="44">
        <v>1269</v>
      </c>
      <c r="H129" s="46" t="s">
        <v>505</v>
      </c>
    </row>
    <row r="130" spans="1:8" s="13" customFormat="1">
      <c r="A130" s="37">
        <v>129</v>
      </c>
      <c r="B130" s="38" t="s">
        <v>321</v>
      </c>
      <c r="C130" s="32" t="s">
        <v>14</v>
      </c>
      <c r="D130" s="32" t="s">
        <v>15</v>
      </c>
      <c r="E130" s="32" t="s">
        <v>103</v>
      </c>
      <c r="F130" s="32" t="s">
        <v>19</v>
      </c>
      <c r="G130" s="44">
        <v>836</v>
      </c>
      <c r="H130" s="46" t="s">
        <v>505</v>
      </c>
    </row>
    <row r="131" spans="1:8" s="13" customFormat="1">
      <c r="A131" s="37">
        <v>130</v>
      </c>
      <c r="B131" s="38" t="s">
        <v>322</v>
      </c>
      <c r="C131" s="32" t="s">
        <v>14</v>
      </c>
      <c r="D131" s="32" t="s">
        <v>15</v>
      </c>
      <c r="E131" s="32" t="s">
        <v>103</v>
      </c>
      <c r="F131" s="32" t="s">
        <v>19</v>
      </c>
      <c r="G131" s="44">
        <v>956</v>
      </c>
      <c r="H131" s="46" t="s">
        <v>505</v>
      </c>
    </row>
    <row r="132" spans="1:8" s="13" customFormat="1">
      <c r="A132" s="37">
        <v>131</v>
      </c>
      <c r="B132" s="38" t="s">
        <v>325</v>
      </c>
      <c r="C132" s="32" t="s">
        <v>14</v>
      </c>
      <c r="D132" s="32" t="s">
        <v>15</v>
      </c>
      <c r="E132" s="32" t="s">
        <v>85</v>
      </c>
      <c r="F132" s="32" t="s">
        <v>19</v>
      </c>
      <c r="G132" s="44">
        <v>570</v>
      </c>
      <c r="H132" s="46" t="s">
        <v>505</v>
      </c>
    </row>
    <row r="133" spans="1:8" s="13" customFormat="1">
      <c r="A133" s="37">
        <v>14</v>
      </c>
      <c r="B133" s="41" t="s">
        <v>110</v>
      </c>
      <c r="C133" s="37" t="s">
        <v>6</v>
      </c>
      <c r="D133" s="37" t="s">
        <v>7</v>
      </c>
      <c r="E133" s="37" t="s">
        <v>108</v>
      </c>
      <c r="F133" s="37" t="s">
        <v>111</v>
      </c>
      <c r="G133" s="44">
        <v>941</v>
      </c>
      <c r="H133" s="46" t="s">
        <v>514</v>
      </c>
    </row>
    <row r="134" spans="1:8" s="13" customFormat="1">
      <c r="A134" s="37">
        <v>15</v>
      </c>
      <c r="B134" s="41" t="s">
        <v>172</v>
      </c>
      <c r="C134" s="37" t="s">
        <v>6</v>
      </c>
      <c r="D134" s="37" t="s">
        <v>7</v>
      </c>
      <c r="E134" s="37" t="s">
        <v>85</v>
      </c>
      <c r="F134" s="37" t="s">
        <v>38</v>
      </c>
      <c r="G134" s="44">
        <v>990</v>
      </c>
      <c r="H134" s="46" t="s">
        <v>516</v>
      </c>
    </row>
    <row r="135" spans="1:8" s="13" customFormat="1">
      <c r="A135" s="37">
        <v>16</v>
      </c>
      <c r="B135" s="37" t="s">
        <v>293</v>
      </c>
      <c r="C135" s="37" t="s">
        <v>14</v>
      </c>
      <c r="D135" s="37" t="s">
        <v>15</v>
      </c>
      <c r="E135" s="37" t="s">
        <v>95</v>
      </c>
      <c r="F135" s="37" t="s">
        <v>294</v>
      </c>
      <c r="G135" s="44">
        <v>361</v>
      </c>
      <c r="H135" s="46" t="s">
        <v>518</v>
      </c>
    </row>
    <row r="136" spans="1:8" s="13" customFormat="1">
      <c r="A136" s="37">
        <v>17</v>
      </c>
      <c r="B136" s="37" t="s">
        <v>245</v>
      </c>
      <c r="C136" s="37" t="s">
        <v>14</v>
      </c>
      <c r="D136" s="37" t="s">
        <v>15</v>
      </c>
      <c r="E136" s="37" t="s">
        <v>126</v>
      </c>
      <c r="F136" s="37" t="s">
        <v>20</v>
      </c>
      <c r="G136" s="44">
        <v>865</v>
      </c>
      <c r="H136" s="46" t="s">
        <v>518</v>
      </c>
    </row>
    <row r="137" spans="1:8" s="13" customFormat="1">
      <c r="A137" s="37">
        <v>18</v>
      </c>
      <c r="B137" s="37" t="s">
        <v>328</v>
      </c>
      <c r="C137" s="37" t="s">
        <v>14</v>
      </c>
      <c r="D137" s="37" t="s">
        <v>15</v>
      </c>
      <c r="E137" s="37" t="s">
        <v>85</v>
      </c>
      <c r="F137" s="37" t="s">
        <v>20</v>
      </c>
      <c r="G137" s="44">
        <v>1021</v>
      </c>
      <c r="H137" s="46" t="s">
        <v>518</v>
      </c>
    </row>
    <row r="138" spans="1:8" s="13" customFormat="1">
      <c r="A138" s="37">
        <v>19</v>
      </c>
      <c r="B138" s="37" t="s">
        <v>329</v>
      </c>
      <c r="C138" s="37" t="s">
        <v>14</v>
      </c>
      <c r="D138" s="37" t="s">
        <v>15</v>
      </c>
      <c r="E138" s="37" t="s">
        <v>85</v>
      </c>
      <c r="F138" s="37" t="s">
        <v>20</v>
      </c>
      <c r="G138" s="44">
        <v>702</v>
      </c>
      <c r="H138" s="46" t="s">
        <v>518</v>
      </c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"/>
  <sheetViews>
    <sheetView workbookViewId="0">
      <selection activeCell="G3" sqref="G3"/>
    </sheetView>
  </sheetViews>
  <sheetFormatPr defaultRowHeight="15"/>
  <cols>
    <col min="1" max="1" width="4.625" style="12" bestFit="1" customWidth="1"/>
    <col min="2" max="2" width="11.375" style="12" bestFit="1" customWidth="1"/>
    <col min="3" max="3" width="9.125" style="12" bestFit="1" customWidth="1"/>
    <col min="4" max="4" width="7" style="12" bestFit="1" customWidth="1"/>
    <col min="5" max="5" width="8.875" style="12" bestFit="1" customWidth="1"/>
    <col min="6" max="6" width="11.125" style="12" bestFit="1" customWidth="1"/>
    <col min="7" max="7" width="6.125" style="12" bestFit="1" customWidth="1"/>
    <col min="8" max="8" width="45.625" style="12" bestFit="1" customWidth="1"/>
    <col min="9" max="16384" width="9" style="12"/>
  </cols>
  <sheetData>
    <row r="1" spans="1:8" s="13" customFormat="1" ht="12">
      <c r="A1" s="29" t="s">
        <v>392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30" t="s">
        <v>5</v>
      </c>
      <c r="H1" s="31" t="s">
        <v>27</v>
      </c>
    </row>
    <row r="2" spans="1:8" s="13" customFormat="1" ht="12">
      <c r="A2" s="37">
        <v>1</v>
      </c>
      <c r="B2" s="36" t="s">
        <v>176</v>
      </c>
      <c r="C2" s="37" t="s">
        <v>6</v>
      </c>
      <c r="D2" s="37" t="s">
        <v>7</v>
      </c>
      <c r="E2" s="37" t="s">
        <v>167</v>
      </c>
      <c r="F2" s="37" t="s">
        <v>177</v>
      </c>
      <c r="G2" s="34">
        <v>350</v>
      </c>
      <c r="H2" s="35" t="s">
        <v>436</v>
      </c>
    </row>
    <row r="3" spans="1:8">
      <c r="G3" s="56">
        <f>SUM(G2)</f>
        <v>350</v>
      </c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6" sqref="H6"/>
    </sheetView>
  </sheetViews>
  <sheetFormatPr defaultRowHeight="15.75"/>
  <cols>
    <col min="1" max="1" width="4.625" bestFit="1" customWidth="1"/>
    <col min="2" max="2" width="11.375" bestFit="1" customWidth="1"/>
    <col min="3" max="3" width="9.125" bestFit="1" customWidth="1"/>
    <col min="4" max="4" width="7" bestFit="1" customWidth="1"/>
    <col min="5" max="5" width="8.875" bestFit="1" customWidth="1"/>
    <col min="6" max="6" width="17.5" bestFit="1" customWidth="1"/>
    <col min="7" max="7" width="5.75" bestFit="1" customWidth="1"/>
    <col min="8" max="8" width="89.875" bestFit="1" customWidth="1"/>
  </cols>
  <sheetData>
    <row r="1" spans="1:8" s="13" customFormat="1" ht="12">
      <c r="A1" s="29" t="s">
        <v>392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30" t="s">
        <v>5</v>
      </c>
      <c r="H1" s="31" t="s">
        <v>27</v>
      </c>
    </row>
    <row r="2" spans="1:8" s="13" customFormat="1" ht="12">
      <c r="A2" s="37">
        <v>1</v>
      </c>
      <c r="B2" s="36" t="s">
        <v>137</v>
      </c>
      <c r="C2" s="37" t="s">
        <v>6</v>
      </c>
      <c r="D2" s="37" t="s">
        <v>7</v>
      </c>
      <c r="E2" s="37" t="s">
        <v>138</v>
      </c>
      <c r="F2" s="37" t="s">
        <v>139</v>
      </c>
      <c r="G2" s="44">
        <v>500</v>
      </c>
      <c r="H2" s="35" t="s">
        <v>508</v>
      </c>
    </row>
    <row r="3" spans="1:8" s="13" customFormat="1" ht="12">
      <c r="A3" s="37">
        <v>2</v>
      </c>
      <c r="B3" s="36" t="s">
        <v>127</v>
      </c>
      <c r="C3" s="37" t="s">
        <v>6</v>
      </c>
      <c r="D3" s="37" t="s">
        <v>7</v>
      </c>
      <c r="E3" s="37" t="s">
        <v>126</v>
      </c>
      <c r="F3" s="37" t="s">
        <v>128</v>
      </c>
      <c r="G3" s="44">
        <v>923</v>
      </c>
      <c r="H3" s="35" t="s">
        <v>509</v>
      </c>
    </row>
    <row r="4" spans="1:8" s="13" customFormat="1" ht="12">
      <c r="A4" s="37">
        <v>3</v>
      </c>
      <c r="B4" s="36" t="s">
        <v>125</v>
      </c>
      <c r="C4" s="37" t="s">
        <v>6</v>
      </c>
      <c r="D4" s="37" t="s">
        <v>7</v>
      </c>
      <c r="E4" s="37" t="s">
        <v>126</v>
      </c>
      <c r="F4" s="37" t="s">
        <v>22</v>
      </c>
      <c r="G4" s="44">
        <v>620</v>
      </c>
      <c r="H4" s="35" t="s">
        <v>510</v>
      </c>
    </row>
    <row r="5" spans="1:8" s="13" customFormat="1" ht="12">
      <c r="A5" s="37">
        <v>4</v>
      </c>
      <c r="B5" s="38" t="s">
        <v>106</v>
      </c>
      <c r="C5" s="37" t="s">
        <v>6</v>
      </c>
      <c r="D5" s="37" t="s">
        <v>7</v>
      </c>
      <c r="E5" s="37" t="s">
        <v>105</v>
      </c>
      <c r="F5" s="37" t="s">
        <v>41</v>
      </c>
      <c r="G5" s="44">
        <v>326</v>
      </c>
      <c r="H5" s="35" t="s">
        <v>511</v>
      </c>
    </row>
    <row r="6" spans="1:8" s="13" customFormat="1" ht="12">
      <c r="A6" s="37">
        <v>5</v>
      </c>
      <c r="B6" s="38" t="s">
        <v>104</v>
      </c>
      <c r="C6" s="37" t="s">
        <v>6</v>
      </c>
      <c r="D6" s="37" t="s">
        <v>7</v>
      </c>
      <c r="E6" s="37" t="s">
        <v>105</v>
      </c>
      <c r="F6" s="37" t="s">
        <v>41</v>
      </c>
      <c r="G6" s="44">
        <v>371</v>
      </c>
      <c r="H6" s="35" t="s">
        <v>512</v>
      </c>
    </row>
    <row r="7" spans="1:8" s="13" customFormat="1" ht="12">
      <c r="A7" s="37">
        <v>6</v>
      </c>
      <c r="B7" s="36" t="s">
        <v>80</v>
      </c>
      <c r="C7" s="37" t="s">
        <v>6</v>
      </c>
      <c r="D7" s="37" t="s">
        <v>7</v>
      </c>
      <c r="E7" s="37" t="s">
        <v>78</v>
      </c>
      <c r="F7" s="37" t="s">
        <v>25</v>
      </c>
      <c r="G7" s="44">
        <v>617</v>
      </c>
      <c r="H7" s="35" t="s">
        <v>513</v>
      </c>
    </row>
    <row r="8" spans="1:8">
      <c r="G8" s="58">
        <f>SUM(G2:G7)</f>
        <v>3357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topLeftCell="A231" workbookViewId="0">
      <selection activeCell="F237" sqref="F237"/>
    </sheetView>
  </sheetViews>
  <sheetFormatPr defaultRowHeight="12.75"/>
  <cols>
    <col min="1" max="1" width="15" style="1" bestFit="1" customWidth="1"/>
    <col min="2" max="2" width="12" style="1" bestFit="1" customWidth="1"/>
    <col min="3" max="3" width="8.75" style="1" bestFit="1" customWidth="1"/>
    <col min="4" max="4" width="11.25" style="1" bestFit="1" customWidth="1"/>
    <col min="5" max="5" width="44.875" style="1" bestFit="1" customWidth="1"/>
    <col min="6" max="6" width="7.875" style="1" bestFit="1" customWidth="1"/>
    <col min="7" max="8" width="0" style="1" hidden="1" customWidth="1"/>
    <col min="9" max="16384" width="9" style="1"/>
  </cols>
  <sheetData>
    <row r="1" spans="1:8" s="8" customFormat="1" ht="15.7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8" t="s">
        <v>434</v>
      </c>
      <c r="H1" s="8" t="s">
        <v>435</v>
      </c>
    </row>
    <row r="2" spans="1:8" ht="15.75">
      <c r="A2" t="s">
        <v>71</v>
      </c>
      <c r="B2" t="s">
        <v>14</v>
      </c>
      <c r="C2" t="s">
        <v>15</v>
      </c>
      <c r="D2" t="s">
        <v>72</v>
      </c>
      <c r="E2" t="s">
        <v>73</v>
      </c>
      <c r="F2">
        <v>438</v>
      </c>
      <c r="G2" s="1">
        <f>VLOOKUP(A2,'Details by Vanama'!$B$2:$G$237,6,0)</f>
        <v>438</v>
      </c>
      <c r="H2" s="1">
        <f>F2-G2</f>
        <v>0</v>
      </c>
    </row>
    <row r="3" spans="1:8" ht="15.75">
      <c r="A3" t="s">
        <v>74</v>
      </c>
      <c r="B3" t="s">
        <v>14</v>
      </c>
      <c r="C3" t="s">
        <v>15</v>
      </c>
      <c r="D3" t="s">
        <v>72</v>
      </c>
      <c r="E3" t="s">
        <v>75</v>
      </c>
      <c r="F3">
        <v>2588</v>
      </c>
      <c r="G3" s="1">
        <f>VLOOKUP(A3,'Details by Vanama'!$B$2:$G$237,6,0)</f>
        <v>2588</v>
      </c>
      <c r="H3" s="1">
        <f t="shared" ref="H3:H66" si="0">F3-G3</f>
        <v>0</v>
      </c>
    </row>
    <row r="4" spans="1:8" ht="15.75">
      <c r="A4" t="s">
        <v>76</v>
      </c>
      <c r="B4" t="s">
        <v>14</v>
      </c>
      <c r="C4" t="s">
        <v>15</v>
      </c>
      <c r="D4" t="s">
        <v>72</v>
      </c>
      <c r="E4" t="s">
        <v>16</v>
      </c>
      <c r="F4">
        <v>2346</v>
      </c>
      <c r="G4" s="1">
        <f>VLOOKUP(A4,'Details by Vanama'!$B$2:$G$237,6,0)</f>
        <v>2346</v>
      </c>
      <c r="H4" s="1">
        <f t="shared" si="0"/>
        <v>0</v>
      </c>
    </row>
    <row r="5" spans="1:8" ht="15.75">
      <c r="A5" t="s">
        <v>77</v>
      </c>
      <c r="B5" t="s">
        <v>6</v>
      </c>
      <c r="C5" t="s">
        <v>7</v>
      </c>
      <c r="D5" t="s">
        <v>78</v>
      </c>
      <c r="E5" t="s">
        <v>79</v>
      </c>
      <c r="F5">
        <v>563</v>
      </c>
      <c r="G5" s="1">
        <f>VLOOKUP(A5,'Details by Vanama'!$B$2:$G$237,6,0)</f>
        <v>563</v>
      </c>
      <c r="H5" s="1">
        <f t="shared" si="0"/>
        <v>0</v>
      </c>
    </row>
    <row r="6" spans="1:8" ht="15.75">
      <c r="A6" t="s">
        <v>80</v>
      </c>
      <c r="B6" t="s">
        <v>6</v>
      </c>
      <c r="C6" t="s">
        <v>7</v>
      </c>
      <c r="D6" t="s">
        <v>78</v>
      </c>
      <c r="E6" t="s">
        <v>25</v>
      </c>
      <c r="F6">
        <v>617</v>
      </c>
      <c r="G6" s="1">
        <f>VLOOKUP(A6,'Details by Vanama'!$B$2:$G$237,6,0)</f>
        <v>617</v>
      </c>
      <c r="H6" s="1">
        <f t="shared" si="0"/>
        <v>0</v>
      </c>
    </row>
    <row r="7" spans="1:8" ht="15.75">
      <c r="A7" t="s">
        <v>81</v>
      </c>
      <c r="B7" t="s">
        <v>6</v>
      </c>
      <c r="C7" t="s">
        <v>7</v>
      </c>
      <c r="D7" t="s">
        <v>82</v>
      </c>
      <c r="E7" t="s">
        <v>83</v>
      </c>
      <c r="F7">
        <v>1775</v>
      </c>
      <c r="G7" s="1">
        <f>VLOOKUP(A7,'Details by Vanama'!$B$2:$G$237,6,0)</f>
        <v>1775</v>
      </c>
      <c r="H7" s="1">
        <f t="shared" si="0"/>
        <v>0</v>
      </c>
    </row>
    <row r="8" spans="1:8" ht="15.75">
      <c r="A8" t="s">
        <v>84</v>
      </c>
      <c r="B8" t="s">
        <v>6</v>
      </c>
      <c r="C8" t="s">
        <v>7</v>
      </c>
      <c r="D8" t="s">
        <v>85</v>
      </c>
      <c r="E8" t="s">
        <v>8</v>
      </c>
      <c r="F8">
        <v>1992</v>
      </c>
      <c r="G8" s="1">
        <f>VLOOKUP(A8,'Details by Vanama'!$B$2:$G$237,6,0)</f>
        <v>1992</v>
      </c>
      <c r="H8" s="1">
        <f t="shared" si="0"/>
        <v>0</v>
      </c>
    </row>
    <row r="9" spans="1:8" ht="15.75">
      <c r="A9" t="s">
        <v>86</v>
      </c>
      <c r="B9" t="s">
        <v>6</v>
      </c>
      <c r="C9" t="s">
        <v>7</v>
      </c>
      <c r="D9" t="s">
        <v>85</v>
      </c>
      <c r="E9" t="s">
        <v>8</v>
      </c>
      <c r="F9">
        <v>1749</v>
      </c>
      <c r="G9" s="1">
        <f>VLOOKUP(A9,'Details by Vanama'!$B$2:$G$237,6,0)</f>
        <v>1749</v>
      </c>
      <c r="H9" s="1">
        <f t="shared" si="0"/>
        <v>0</v>
      </c>
    </row>
    <row r="10" spans="1:8" ht="15.75">
      <c r="A10" t="s">
        <v>87</v>
      </c>
      <c r="B10" t="s">
        <v>6</v>
      </c>
      <c r="C10" t="s">
        <v>7</v>
      </c>
      <c r="D10" t="s">
        <v>88</v>
      </c>
      <c r="E10" t="s">
        <v>66</v>
      </c>
      <c r="F10">
        <v>2806</v>
      </c>
      <c r="G10" s="1">
        <f>VLOOKUP(A10,'Details by Vanama'!$B$2:$G$237,6,0)</f>
        <v>2806</v>
      </c>
      <c r="H10" s="1">
        <f t="shared" si="0"/>
        <v>0</v>
      </c>
    </row>
    <row r="11" spans="1:8" ht="15.75">
      <c r="A11" t="s">
        <v>89</v>
      </c>
      <c r="B11" t="s">
        <v>6</v>
      </c>
      <c r="C11" t="s">
        <v>7</v>
      </c>
      <c r="D11" t="s">
        <v>90</v>
      </c>
      <c r="E11" t="s">
        <v>91</v>
      </c>
      <c r="F11">
        <v>1028</v>
      </c>
      <c r="G11" s="1">
        <f>VLOOKUP(A11,'Details by Vanama'!$B$2:$G$237,6,0)</f>
        <v>1028</v>
      </c>
      <c r="H11" s="1">
        <f t="shared" si="0"/>
        <v>0</v>
      </c>
    </row>
    <row r="12" spans="1:8" ht="15.75">
      <c r="A12" t="s">
        <v>92</v>
      </c>
      <c r="B12" t="s">
        <v>6</v>
      </c>
      <c r="C12" t="s">
        <v>7</v>
      </c>
      <c r="D12" t="s">
        <v>42</v>
      </c>
      <c r="E12" t="s">
        <v>93</v>
      </c>
      <c r="F12">
        <v>304</v>
      </c>
      <c r="G12" s="1">
        <f>VLOOKUP(A12,'Details by Vanama'!$B$2:$G$237,6,0)</f>
        <v>304</v>
      </c>
      <c r="H12" s="1">
        <f t="shared" si="0"/>
        <v>0</v>
      </c>
    </row>
    <row r="13" spans="1:8" ht="15.75">
      <c r="A13" t="s">
        <v>94</v>
      </c>
      <c r="B13" t="s">
        <v>6</v>
      </c>
      <c r="C13" t="s">
        <v>7</v>
      </c>
      <c r="D13" t="s">
        <v>95</v>
      </c>
      <c r="E13" t="s">
        <v>65</v>
      </c>
      <c r="F13">
        <v>579</v>
      </c>
      <c r="G13" s="1">
        <f>VLOOKUP(A13,'Details by Vanama'!$B$2:$G$237,6,0)</f>
        <v>579</v>
      </c>
      <c r="H13" s="1">
        <f t="shared" si="0"/>
        <v>0</v>
      </c>
    </row>
    <row r="14" spans="1:8" ht="15.75">
      <c r="A14" t="s">
        <v>96</v>
      </c>
      <c r="B14" t="s">
        <v>6</v>
      </c>
      <c r="C14" t="s">
        <v>7</v>
      </c>
      <c r="D14" t="s">
        <v>95</v>
      </c>
      <c r="E14" t="s">
        <v>35</v>
      </c>
      <c r="F14">
        <v>1116</v>
      </c>
      <c r="G14" s="1">
        <f>VLOOKUP(A14,'Details by Vanama'!$B$2:$G$237,6,0)</f>
        <v>1116</v>
      </c>
      <c r="H14" s="1">
        <f t="shared" si="0"/>
        <v>0</v>
      </c>
    </row>
    <row r="15" spans="1:8" ht="15.75">
      <c r="A15" t="s">
        <v>97</v>
      </c>
      <c r="B15" t="s">
        <v>6</v>
      </c>
      <c r="C15" t="s">
        <v>7</v>
      </c>
      <c r="D15" t="s">
        <v>98</v>
      </c>
      <c r="E15" t="s">
        <v>21</v>
      </c>
      <c r="F15">
        <v>354</v>
      </c>
      <c r="G15" s="1">
        <f>VLOOKUP(A15,'Details by Vanama'!$B$2:$G$237,6,0)</f>
        <v>56</v>
      </c>
      <c r="H15" s="1">
        <f t="shared" si="0"/>
        <v>298</v>
      </c>
    </row>
    <row r="16" spans="1:8" ht="15.75">
      <c r="A16" t="s">
        <v>99</v>
      </c>
      <c r="B16" t="s">
        <v>6</v>
      </c>
      <c r="C16" t="s">
        <v>7</v>
      </c>
      <c r="D16" t="s">
        <v>100</v>
      </c>
      <c r="E16" t="s">
        <v>9</v>
      </c>
      <c r="F16">
        <v>900</v>
      </c>
      <c r="G16" s="1">
        <f>VLOOKUP(A16,'Details by Vanama'!$B$2:$G$237,6,0)</f>
        <v>900</v>
      </c>
      <c r="H16" s="1">
        <f t="shared" si="0"/>
        <v>0</v>
      </c>
    </row>
    <row r="17" spans="1:8" ht="15.75">
      <c r="A17" t="s">
        <v>101</v>
      </c>
      <c r="B17" t="s">
        <v>6</v>
      </c>
      <c r="C17" t="s">
        <v>7</v>
      </c>
      <c r="D17" t="s">
        <v>44</v>
      </c>
      <c r="E17" t="s">
        <v>64</v>
      </c>
      <c r="F17">
        <v>407</v>
      </c>
      <c r="G17" s="1">
        <f>VLOOKUP(A17,'Details by Vanama'!$B$2:$G$237,6,0)</f>
        <v>407</v>
      </c>
      <c r="H17" s="1">
        <f t="shared" si="0"/>
        <v>0</v>
      </c>
    </row>
    <row r="18" spans="1:8" ht="15.75">
      <c r="A18" t="s">
        <v>102</v>
      </c>
      <c r="B18" t="s">
        <v>6</v>
      </c>
      <c r="C18" t="s">
        <v>7</v>
      </c>
      <c r="D18" t="s">
        <v>103</v>
      </c>
      <c r="E18" t="s">
        <v>63</v>
      </c>
      <c r="F18">
        <v>578</v>
      </c>
      <c r="G18" s="1">
        <f>VLOOKUP(A18,'Details by Vanama'!$B$2:$G$237,6,0)</f>
        <v>578</v>
      </c>
      <c r="H18" s="1">
        <f t="shared" si="0"/>
        <v>0</v>
      </c>
    </row>
    <row r="19" spans="1:8" ht="15.75">
      <c r="A19" t="s">
        <v>104</v>
      </c>
      <c r="B19" t="s">
        <v>6</v>
      </c>
      <c r="C19" t="s">
        <v>7</v>
      </c>
      <c r="D19" t="s">
        <v>105</v>
      </c>
      <c r="E19" t="s">
        <v>41</v>
      </c>
      <c r="F19">
        <v>371</v>
      </c>
      <c r="G19" s="1">
        <f>VLOOKUP(A19,'Details by Vanama'!$B$2:$G$237,6,0)</f>
        <v>371</v>
      </c>
      <c r="H19" s="1">
        <f t="shared" si="0"/>
        <v>0</v>
      </c>
    </row>
    <row r="20" spans="1:8" ht="15.75">
      <c r="A20" t="s">
        <v>106</v>
      </c>
      <c r="B20" t="s">
        <v>6</v>
      </c>
      <c r="C20" t="s">
        <v>7</v>
      </c>
      <c r="D20" t="s">
        <v>105</v>
      </c>
      <c r="E20" t="s">
        <v>41</v>
      </c>
      <c r="F20">
        <v>326</v>
      </c>
      <c r="G20" s="1">
        <f>VLOOKUP(A20,'Details by Vanama'!$B$2:$G$237,6,0)</f>
        <v>326</v>
      </c>
      <c r="H20" s="1">
        <f t="shared" si="0"/>
        <v>0</v>
      </c>
    </row>
    <row r="21" spans="1:8" ht="15.75">
      <c r="A21" t="s">
        <v>107</v>
      </c>
      <c r="B21" t="s">
        <v>6</v>
      </c>
      <c r="C21" t="s">
        <v>7</v>
      </c>
      <c r="D21" t="s">
        <v>108</v>
      </c>
      <c r="E21" t="s">
        <v>109</v>
      </c>
      <c r="F21">
        <v>1674</v>
      </c>
      <c r="G21" s="1">
        <f>VLOOKUP(A21,'Details by Vanama'!$B$2:$G$237,6,0)</f>
        <v>1674</v>
      </c>
      <c r="H21" s="1">
        <f t="shared" si="0"/>
        <v>0</v>
      </c>
    </row>
    <row r="22" spans="1:8" ht="15.75">
      <c r="A22" t="s">
        <v>110</v>
      </c>
      <c r="B22" t="s">
        <v>6</v>
      </c>
      <c r="C22" t="s">
        <v>7</v>
      </c>
      <c r="D22" t="s">
        <v>108</v>
      </c>
      <c r="E22" t="s">
        <v>111</v>
      </c>
      <c r="F22">
        <v>941</v>
      </c>
      <c r="G22" s="1">
        <f>VLOOKUP(A22,'Details by Vanama'!$B$2:$G$237,6,0)</f>
        <v>941</v>
      </c>
      <c r="H22" s="1">
        <f t="shared" si="0"/>
        <v>0</v>
      </c>
    </row>
    <row r="23" spans="1:8" ht="15.75">
      <c r="A23" t="s">
        <v>112</v>
      </c>
      <c r="B23" t="s">
        <v>6</v>
      </c>
      <c r="C23" t="s">
        <v>7</v>
      </c>
      <c r="D23" t="s">
        <v>113</v>
      </c>
      <c r="E23" t="s">
        <v>114</v>
      </c>
      <c r="F23">
        <v>576</v>
      </c>
      <c r="G23" s="1">
        <f>VLOOKUP(A23,'Details by Vanama'!$B$2:$G$237,6,0)</f>
        <v>576</v>
      </c>
      <c r="H23" s="1">
        <f t="shared" si="0"/>
        <v>0</v>
      </c>
    </row>
    <row r="24" spans="1:8" ht="15.75">
      <c r="A24" t="s">
        <v>115</v>
      </c>
      <c r="B24" t="s">
        <v>6</v>
      </c>
      <c r="C24" t="s">
        <v>7</v>
      </c>
      <c r="D24" t="s">
        <v>95</v>
      </c>
      <c r="E24" t="s">
        <v>116</v>
      </c>
      <c r="F24">
        <v>1820</v>
      </c>
      <c r="G24" s="1">
        <f>VLOOKUP(A24,'Details by Vanama'!$B$2:$G$237,6,0)</f>
        <v>1820</v>
      </c>
      <c r="H24" s="1">
        <f t="shared" si="0"/>
        <v>0</v>
      </c>
    </row>
    <row r="25" spans="1:8" ht="15.75">
      <c r="A25" t="s">
        <v>117</v>
      </c>
      <c r="B25" t="s">
        <v>6</v>
      </c>
      <c r="C25" t="s">
        <v>7</v>
      </c>
      <c r="D25" t="s">
        <v>95</v>
      </c>
      <c r="E25" t="s">
        <v>118</v>
      </c>
      <c r="F25">
        <v>1502</v>
      </c>
      <c r="G25" s="1">
        <f>VLOOKUP(A25,'Details by Vanama'!$B$2:$G$237,6,0)</f>
        <v>1502</v>
      </c>
      <c r="H25" s="1">
        <f t="shared" si="0"/>
        <v>0</v>
      </c>
    </row>
    <row r="26" spans="1:8" ht="15.75">
      <c r="A26" t="s">
        <v>119</v>
      </c>
      <c r="B26" t="s">
        <v>6</v>
      </c>
      <c r="C26" t="s">
        <v>7</v>
      </c>
      <c r="D26" t="s">
        <v>103</v>
      </c>
      <c r="E26" t="s">
        <v>120</v>
      </c>
      <c r="F26">
        <v>337</v>
      </c>
      <c r="G26" s="1">
        <f>VLOOKUP(A26,'Details by Vanama'!$B$2:$G$237,6,0)</f>
        <v>337</v>
      </c>
      <c r="H26" s="1">
        <f t="shared" si="0"/>
        <v>0</v>
      </c>
    </row>
    <row r="27" spans="1:8" ht="15.75">
      <c r="A27" t="s">
        <v>121</v>
      </c>
      <c r="B27" t="s">
        <v>6</v>
      </c>
      <c r="C27" t="s">
        <v>7</v>
      </c>
      <c r="D27" t="s">
        <v>44</v>
      </c>
      <c r="E27" t="s">
        <v>122</v>
      </c>
      <c r="F27">
        <v>235</v>
      </c>
      <c r="G27" s="1">
        <f>VLOOKUP(A27,'Details by Vanama'!$B$2:$G$237,6,0)</f>
        <v>235</v>
      </c>
      <c r="H27" s="1">
        <f t="shared" si="0"/>
        <v>0</v>
      </c>
    </row>
    <row r="28" spans="1:8" ht="15.75">
      <c r="A28" t="s">
        <v>123</v>
      </c>
      <c r="B28" t="s">
        <v>6</v>
      </c>
      <c r="C28" t="s">
        <v>7</v>
      </c>
      <c r="D28" t="s">
        <v>45</v>
      </c>
      <c r="E28" t="s">
        <v>124</v>
      </c>
      <c r="F28">
        <v>1124</v>
      </c>
      <c r="G28" s="1">
        <f>VLOOKUP(A28,'Details by Vanama'!$B$2:$G$237,6,0)</f>
        <v>1124</v>
      </c>
      <c r="H28" s="1">
        <f t="shared" si="0"/>
        <v>0</v>
      </c>
    </row>
    <row r="29" spans="1:8" ht="15.75">
      <c r="A29" t="s">
        <v>125</v>
      </c>
      <c r="B29" t="s">
        <v>6</v>
      </c>
      <c r="C29" t="s">
        <v>7</v>
      </c>
      <c r="D29" t="s">
        <v>126</v>
      </c>
      <c r="E29" t="s">
        <v>22</v>
      </c>
      <c r="F29">
        <v>620</v>
      </c>
      <c r="G29" s="1">
        <f>VLOOKUP(A29,'Details by Vanama'!$B$2:$G$237,6,0)</f>
        <v>620</v>
      </c>
      <c r="H29" s="1">
        <f t="shared" si="0"/>
        <v>0</v>
      </c>
    </row>
    <row r="30" spans="1:8" ht="15.75">
      <c r="A30" t="s">
        <v>127</v>
      </c>
      <c r="B30" t="s">
        <v>6</v>
      </c>
      <c r="C30" t="s">
        <v>7</v>
      </c>
      <c r="D30" t="s">
        <v>126</v>
      </c>
      <c r="E30" t="s">
        <v>128</v>
      </c>
      <c r="F30">
        <v>923</v>
      </c>
      <c r="G30" s="1">
        <f>VLOOKUP(A30,'Details by Vanama'!$B$2:$G$237,6,0)</f>
        <v>923</v>
      </c>
      <c r="H30" s="1">
        <f t="shared" si="0"/>
        <v>0</v>
      </c>
    </row>
    <row r="31" spans="1:8" ht="15.75">
      <c r="A31" t="s">
        <v>129</v>
      </c>
      <c r="B31" t="s">
        <v>6</v>
      </c>
      <c r="C31" t="s">
        <v>7</v>
      </c>
      <c r="D31" t="s">
        <v>113</v>
      </c>
      <c r="E31" t="s">
        <v>22</v>
      </c>
      <c r="F31">
        <v>1138</v>
      </c>
      <c r="G31" s="1">
        <f>VLOOKUP(A31,'Details by Vanama'!$B$2:$G$237,6,0)</f>
        <v>1138</v>
      </c>
      <c r="H31" s="1">
        <f t="shared" si="0"/>
        <v>0</v>
      </c>
    </row>
    <row r="32" spans="1:8" ht="15.75">
      <c r="A32" t="s">
        <v>130</v>
      </c>
      <c r="B32" t="s">
        <v>6</v>
      </c>
      <c r="C32" t="s">
        <v>7</v>
      </c>
      <c r="D32" t="s">
        <v>131</v>
      </c>
      <c r="E32" t="s">
        <v>22</v>
      </c>
      <c r="F32">
        <v>1504</v>
      </c>
      <c r="G32" s="1">
        <f>VLOOKUP(A32,'Details by Vanama'!$B$2:$G$237,6,0)</f>
        <v>1504</v>
      </c>
      <c r="H32" s="1">
        <f t="shared" si="0"/>
        <v>0</v>
      </c>
    </row>
    <row r="33" spans="1:8" ht="15.75">
      <c r="A33" t="s">
        <v>132</v>
      </c>
      <c r="B33" t="s">
        <v>6</v>
      </c>
      <c r="C33" t="s">
        <v>7</v>
      </c>
      <c r="D33" t="s">
        <v>85</v>
      </c>
      <c r="E33" t="s">
        <v>22</v>
      </c>
      <c r="F33">
        <v>1155</v>
      </c>
      <c r="G33" s="1">
        <f>VLOOKUP(A33,'Details by Vanama'!$B$2:$G$237,6,0)</f>
        <v>1155</v>
      </c>
      <c r="H33" s="1">
        <f t="shared" si="0"/>
        <v>0</v>
      </c>
    </row>
    <row r="34" spans="1:8" ht="15.75">
      <c r="A34" t="s">
        <v>133</v>
      </c>
      <c r="B34" t="s">
        <v>6</v>
      </c>
      <c r="C34" t="s">
        <v>7</v>
      </c>
      <c r="D34" t="s">
        <v>105</v>
      </c>
      <c r="E34" t="s">
        <v>128</v>
      </c>
      <c r="F34">
        <v>698</v>
      </c>
      <c r="G34" s="1">
        <f>VLOOKUP(A34,'Details by Vanama'!$B$2:$G$237,6,0)</f>
        <v>698</v>
      </c>
      <c r="H34" s="1">
        <f t="shared" si="0"/>
        <v>0</v>
      </c>
    </row>
    <row r="35" spans="1:8" ht="15.75">
      <c r="A35" t="s">
        <v>134</v>
      </c>
      <c r="B35" t="s">
        <v>6</v>
      </c>
      <c r="C35" t="s">
        <v>7</v>
      </c>
      <c r="D35" t="s">
        <v>45</v>
      </c>
      <c r="E35" t="s">
        <v>28</v>
      </c>
      <c r="F35">
        <v>470</v>
      </c>
      <c r="G35" s="1">
        <f>VLOOKUP(A35,'Details by Vanama'!$B$2:$G$237,6,0)</f>
        <v>470</v>
      </c>
      <c r="H35" s="1">
        <f t="shared" si="0"/>
        <v>0</v>
      </c>
    </row>
    <row r="36" spans="1:8" ht="15.75">
      <c r="A36" t="s">
        <v>135</v>
      </c>
      <c r="B36" t="s">
        <v>6</v>
      </c>
      <c r="C36" t="s">
        <v>7</v>
      </c>
      <c r="D36" t="s">
        <v>45</v>
      </c>
      <c r="E36" t="s">
        <v>136</v>
      </c>
      <c r="F36">
        <v>450</v>
      </c>
      <c r="G36" s="1">
        <f>VLOOKUP(A36,'Details by Vanama'!$B$2:$G$237,6,0)</f>
        <v>450</v>
      </c>
      <c r="H36" s="1">
        <f t="shared" si="0"/>
        <v>0</v>
      </c>
    </row>
    <row r="37" spans="1:8" ht="15.75">
      <c r="A37" t="s">
        <v>137</v>
      </c>
      <c r="B37" t="s">
        <v>6</v>
      </c>
      <c r="C37" t="s">
        <v>7</v>
      </c>
      <c r="D37" t="s">
        <v>138</v>
      </c>
      <c r="E37" t="s">
        <v>139</v>
      </c>
      <c r="F37">
        <v>500</v>
      </c>
      <c r="G37" s="1">
        <f>VLOOKUP(A37,'Details by Vanama'!$B$2:$G$237,6,0)</f>
        <v>500</v>
      </c>
      <c r="H37" s="1">
        <f t="shared" si="0"/>
        <v>0</v>
      </c>
    </row>
    <row r="38" spans="1:8" ht="15.75">
      <c r="A38" t="s">
        <v>140</v>
      </c>
      <c r="B38" t="s">
        <v>6</v>
      </c>
      <c r="C38" t="s">
        <v>7</v>
      </c>
      <c r="D38" t="s">
        <v>126</v>
      </c>
      <c r="E38" t="s">
        <v>141</v>
      </c>
      <c r="F38">
        <v>793</v>
      </c>
      <c r="G38" s="1">
        <f>VLOOKUP(A38,'Details by Vanama'!$B$2:$G$237,6,0)</f>
        <v>793</v>
      </c>
      <c r="H38" s="1">
        <f t="shared" si="0"/>
        <v>0</v>
      </c>
    </row>
    <row r="39" spans="1:8" ht="15.75">
      <c r="A39" t="s">
        <v>142</v>
      </c>
      <c r="B39" t="s">
        <v>6</v>
      </c>
      <c r="C39" t="s">
        <v>7</v>
      </c>
      <c r="D39" t="s">
        <v>143</v>
      </c>
      <c r="E39" t="s">
        <v>144</v>
      </c>
      <c r="F39">
        <v>280</v>
      </c>
      <c r="G39" s="1">
        <f>VLOOKUP(A39,'Details by Vanama'!$B$2:$G$237,6,0)</f>
        <v>280</v>
      </c>
      <c r="H39" s="1">
        <f t="shared" si="0"/>
        <v>0</v>
      </c>
    </row>
    <row r="40" spans="1:8" ht="15.75">
      <c r="A40" t="s">
        <v>145</v>
      </c>
      <c r="B40" t="s">
        <v>6</v>
      </c>
      <c r="C40" t="s">
        <v>7</v>
      </c>
      <c r="D40" t="s">
        <v>146</v>
      </c>
      <c r="E40" t="s">
        <v>62</v>
      </c>
      <c r="F40">
        <v>400</v>
      </c>
      <c r="G40" s="1">
        <f>VLOOKUP(A40,'Details by Vanama'!$B$2:$G$237,6,0)</f>
        <v>400</v>
      </c>
      <c r="H40" s="1">
        <f t="shared" si="0"/>
        <v>0</v>
      </c>
    </row>
    <row r="41" spans="1:8" ht="15.75">
      <c r="A41" t="s">
        <v>147</v>
      </c>
      <c r="B41" t="s">
        <v>6</v>
      </c>
      <c r="C41" t="s">
        <v>7</v>
      </c>
      <c r="D41" t="s">
        <v>148</v>
      </c>
      <c r="E41" t="s">
        <v>25</v>
      </c>
      <c r="F41">
        <v>1315</v>
      </c>
      <c r="G41" s="1">
        <f>VLOOKUP(A41,'Details by Vanama'!$B$2:$G$237,6,0)</f>
        <v>1315</v>
      </c>
      <c r="H41" s="1">
        <f t="shared" si="0"/>
        <v>0</v>
      </c>
    </row>
    <row r="42" spans="1:8" ht="15.75">
      <c r="A42" t="s">
        <v>149</v>
      </c>
      <c r="B42" t="s">
        <v>6</v>
      </c>
      <c r="C42" t="s">
        <v>7</v>
      </c>
      <c r="D42" t="s">
        <v>131</v>
      </c>
      <c r="E42" t="s">
        <v>150</v>
      </c>
      <c r="F42">
        <v>310</v>
      </c>
      <c r="G42" s="1">
        <f>VLOOKUP(A42,'Details by Vanama'!$B$2:$G$237,6,0)</f>
        <v>310</v>
      </c>
      <c r="H42" s="1">
        <f t="shared" si="0"/>
        <v>0</v>
      </c>
    </row>
    <row r="43" spans="1:8" ht="15.75">
      <c r="A43" t="s">
        <v>151</v>
      </c>
      <c r="B43" t="s">
        <v>6</v>
      </c>
      <c r="C43" t="s">
        <v>7</v>
      </c>
      <c r="D43" t="s">
        <v>90</v>
      </c>
      <c r="E43" t="s">
        <v>25</v>
      </c>
      <c r="F43">
        <v>1315</v>
      </c>
      <c r="G43" s="1">
        <f>VLOOKUP(A43,'Details by Vanama'!$B$2:$G$237,6,0)</f>
        <v>1315</v>
      </c>
      <c r="H43" s="1">
        <f t="shared" si="0"/>
        <v>0</v>
      </c>
    </row>
    <row r="44" spans="1:8" ht="15.75">
      <c r="A44" t="s">
        <v>152</v>
      </c>
      <c r="B44" t="s">
        <v>6</v>
      </c>
      <c r="C44" t="s">
        <v>7</v>
      </c>
      <c r="D44" t="s">
        <v>105</v>
      </c>
      <c r="E44" t="s">
        <v>153</v>
      </c>
      <c r="F44">
        <v>600</v>
      </c>
      <c r="G44" s="1">
        <f>VLOOKUP(A44,'Details by Vanama'!$B$2:$G$237,6,0)</f>
        <v>600</v>
      </c>
      <c r="H44" s="1">
        <f t="shared" si="0"/>
        <v>0</v>
      </c>
    </row>
    <row r="45" spans="1:8" ht="15.75">
      <c r="A45" t="s">
        <v>154</v>
      </c>
      <c r="B45" t="s">
        <v>6</v>
      </c>
      <c r="C45" t="s">
        <v>7</v>
      </c>
      <c r="D45" t="s">
        <v>100</v>
      </c>
      <c r="E45" t="s">
        <v>155</v>
      </c>
      <c r="F45">
        <v>351</v>
      </c>
      <c r="G45" s="1">
        <f>VLOOKUP(A45,'Details by Vanama'!$B$2:$G$237,6,0)</f>
        <v>351</v>
      </c>
      <c r="H45" s="1">
        <f t="shared" si="0"/>
        <v>0</v>
      </c>
    </row>
    <row r="46" spans="1:8" ht="15.75">
      <c r="A46" t="s">
        <v>156</v>
      </c>
      <c r="B46" t="s">
        <v>6</v>
      </c>
      <c r="C46" t="s">
        <v>7</v>
      </c>
      <c r="D46" t="s">
        <v>78</v>
      </c>
      <c r="E46" t="s">
        <v>23</v>
      </c>
      <c r="F46">
        <v>448</v>
      </c>
      <c r="G46" s="1">
        <f>VLOOKUP(A46,'Details by Vanama'!$B$2:$G$237,6,0)</f>
        <v>448</v>
      </c>
      <c r="H46" s="1">
        <f t="shared" si="0"/>
        <v>0</v>
      </c>
    </row>
    <row r="47" spans="1:8" ht="15.75">
      <c r="A47" t="s">
        <v>157</v>
      </c>
      <c r="B47" t="s">
        <v>6</v>
      </c>
      <c r="C47" t="s">
        <v>7</v>
      </c>
      <c r="D47" t="s">
        <v>44</v>
      </c>
      <c r="E47" t="s">
        <v>158</v>
      </c>
      <c r="F47">
        <v>314</v>
      </c>
      <c r="G47" s="1">
        <f>VLOOKUP(A47,'Details by Vanama'!$B$2:$G$237,6,0)</f>
        <v>314</v>
      </c>
      <c r="H47" s="1">
        <f t="shared" si="0"/>
        <v>0</v>
      </c>
    </row>
    <row r="48" spans="1:8" ht="15.75">
      <c r="A48" t="s">
        <v>159</v>
      </c>
      <c r="B48" t="s">
        <v>6</v>
      </c>
      <c r="C48" t="s">
        <v>7</v>
      </c>
      <c r="D48" t="s">
        <v>45</v>
      </c>
      <c r="E48" t="s">
        <v>160</v>
      </c>
      <c r="F48">
        <v>292</v>
      </c>
      <c r="G48" s="1">
        <f>VLOOKUP(A48,'Details by Vanama'!$B$2:$G$237,6,0)</f>
        <v>292</v>
      </c>
      <c r="H48" s="1">
        <f t="shared" si="0"/>
        <v>0</v>
      </c>
    </row>
    <row r="49" spans="1:8" ht="15.75">
      <c r="A49" t="s">
        <v>161</v>
      </c>
      <c r="B49" t="s">
        <v>6</v>
      </c>
      <c r="C49" t="s">
        <v>7</v>
      </c>
      <c r="D49" t="s">
        <v>138</v>
      </c>
      <c r="E49" t="s">
        <v>37</v>
      </c>
      <c r="F49">
        <v>885</v>
      </c>
      <c r="G49" s="1">
        <f>VLOOKUP(A49,'Details by Vanama'!$B$2:$G$237,6,0)</f>
        <v>885</v>
      </c>
      <c r="H49" s="1">
        <f t="shared" si="0"/>
        <v>0</v>
      </c>
    </row>
    <row r="50" spans="1:8" ht="15.75">
      <c r="A50" t="s">
        <v>162</v>
      </c>
      <c r="B50" t="s">
        <v>6</v>
      </c>
      <c r="C50" t="s">
        <v>7</v>
      </c>
      <c r="D50" t="s">
        <v>146</v>
      </c>
      <c r="E50" t="s">
        <v>10</v>
      </c>
      <c r="F50">
        <v>1361</v>
      </c>
      <c r="G50" s="1">
        <f>VLOOKUP(A50,'Details by Vanama'!$B$2:$G$237,6,0)</f>
        <v>1361</v>
      </c>
      <c r="H50" s="1">
        <f t="shared" si="0"/>
        <v>0</v>
      </c>
    </row>
    <row r="51" spans="1:8" ht="15.75">
      <c r="A51" t="s">
        <v>163</v>
      </c>
      <c r="B51" t="s">
        <v>6</v>
      </c>
      <c r="C51" t="s">
        <v>7</v>
      </c>
      <c r="D51" t="s">
        <v>113</v>
      </c>
      <c r="E51" t="s">
        <v>61</v>
      </c>
      <c r="F51">
        <v>1182</v>
      </c>
      <c r="G51" s="1">
        <f>VLOOKUP(A51,'Details by Vanama'!$B$2:$G$237,6,0)</f>
        <v>1182</v>
      </c>
      <c r="H51" s="1">
        <f t="shared" si="0"/>
        <v>0</v>
      </c>
    </row>
    <row r="52" spans="1:8" ht="15.75">
      <c r="A52" t="s">
        <v>164</v>
      </c>
      <c r="B52" t="s">
        <v>6</v>
      </c>
      <c r="C52" t="s">
        <v>7</v>
      </c>
      <c r="D52" t="s">
        <v>98</v>
      </c>
      <c r="E52" t="s">
        <v>61</v>
      </c>
      <c r="F52">
        <v>1640</v>
      </c>
      <c r="G52" s="1">
        <f>VLOOKUP(A52,'Details by Vanama'!$B$2:$G$237,6,0)</f>
        <v>1640</v>
      </c>
      <c r="H52" s="1">
        <f t="shared" si="0"/>
        <v>0</v>
      </c>
    </row>
    <row r="53" spans="1:8" ht="15.75">
      <c r="A53" t="s">
        <v>165</v>
      </c>
      <c r="B53" t="s">
        <v>6</v>
      </c>
      <c r="C53" t="s">
        <v>7</v>
      </c>
      <c r="D53" t="s">
        <v>78</v>
      </c>
      <c r="E53" t="s">
        <v>11</v>
      </c>
      <c r="F53">
        <v>548</v>
      </c>
      <c r="G53" s="1">
        <f>VLOOKUP(A53,'Details by Vanama'!$B$2:$G$237,6,0)</f>
        <v>548</v>
      </c>
      <c r="H53" s="1">
        <f t="shared" si="0"/>
        <v>0</v>
      </c>
    </row>
    <row r="54" spans="1:8" ht="15.75">
      <c r="A54" t="s">
        <v>166</v>
      </c>
      <c r="B54" t="s">
        <v>6</v>
      </c>
      <c r="C54" t="s">
        <v>7</v>
      </c>
      <c r="D54" t="s">
        <v>167</v>
      </c>
      <c r="E54" t="s">
        <v>29</v>
      </c>
      <c r="F54">
        <v>760</v>
      </c>
      <c r="G54" s="1">
        <f>VLOOKUP(A54,'Details by Vanama'!$B$2:$G$237,6,0)</f>
        <v>760</v>
      </c>
      <c r="H54" s="1">
        <f t="shared" si="0"/>
        <v>0</v>
      </c>
    </row>
    <row r="55" spans="1:8" ht="15.75">
      <c r="A55" t="s">
        <v>168</v>
      </c>
      <c r="B55" t="s">
        <v>6</v>
      </c>
      <c r="C55" t="s">
        <v>7</v>
      </c>
      <c r="D55" t="s">
        <v>143</v>
      </c>
      <c r="E55" t="s">
        <v>169</v>
      </c>
      <c r="F55">
        <v>507</v>
      </c>
      <c r="G55" s="1">
        <f>VLOOKUP(A55,'Details by Vanama'!$B$2:$G$237,6,0)</f>
        <v>507</v>
      </c>
      <c r="H55" s="1">
        <f t="shared" si="0"/>
        <v>0</v>
      </c>
    </row>
    <row r="56" spans="1:8" ht="15.75">
      <c r="A56" t="s">
        <v>170</v>
      </c>
      <c r="B56" t="s">
        <v>6</v>
      </c>
      <c r="C56" t="s">
        <v>7</v>
      </c>
      <c r="D56" t="s">
        <v>146</v>
      </c>
      <c r="E56" t="s">
        <v>29</v>
      </c>
      <c r="F56">
        <v>774</v>
      </c>
      <c r="G56" s="1">
        <f>VLOOKUP(A56,'Details by Vanama'!$B$2:$G$237,6,0)</f>
        <v>774</v>
      </c>
      <c r="H56" s="1">
        <f t="shared" si="0"/>
        <v>0</v>
      </c>
    </row>
    <row r="57" spans="1:8" ht="15.75">
      <c r="A57" t="s">
        <v>171</v>
      </c>
      <c r="B57" t="s">
        <v>6</v>
      </c>
      <c r="C57" t="s">
        <v>7</v>
      </c>
      <c r="D57" t="s">
        <v>126</v>
      </c>
      <c r="E57" t="s">
        <v>38</v>
      </c>
      <c r="F57">
        <v>1170</v>
      </c>
      <c r="G57" s="1">
        <f>VLOOKUP(A57,'Details by Vanama'!$B$2:$G$237,6,0)</f>
        <v>1170</v>
      </c>
      <c r="H57" s="1">
        <f t="shared" si="0"/>
        <v>0</v>
      </c>
    </row>
    <row r="58" spans="1:8" ht="15.75">
      <c r="A58" t="s">
        <v>172</v>
      </c>
      <c r="B58" t="s">
        <v>6</v>
      </c>
      <c r="C58" t="s">
        <v>7</v>
      </c>
      <c r="D58" t="s">
        <v>85</v>
      </c>
      <c r="E58" t="s">
        <v>38</v>
      </c>
      <c r="F58">
        <v>990</v>
      </c>
      <c r="G58" s="1">
        <f>VLOOKUP(A58,'Details by Vanama'!$B$2:$G$237,6,0)</f>
        <v>990</v>
      </c>
      <c r="H58" s="1">
        <f t="shared" si="0"/>
        <v>0</v>
      </c>
    </row>
    <row r="59" spans="1:8" ht="15.75">
      <c r="A59" t="s">
        <v>173</v>
      </c>
      <c r="B59" t="s">
        <v>6</v>
      </c>
      <c r="C59" t="s">
        <v>7</v>
      </c>
      <c r="D59" t="s">
        <v>174</v>
      </c>
      <c r="E59" t="s">
        <v>175</v>
      </c>
      <c r="F59">
        <v>510</v>
      </c>
      <c r="G59" s="1">
        <f>VLOOKUP(A59,'Details by Vanama'!$B$2:$G$237,6,0)</f>
        <v>510</v>
      </c>
      <c r="H59" s="1">
        <f t="shared" si="0"/>
        <v>0</v>
      </c>
    </row>
    <row r="60" spans="1:8" ht="15.75">
      <c r="A60" t="s">
        <v>176</v>
      </c>
      <c r="B60" t="s">
        <v>6</v>
      </c>
      <c r="C60" t="s">
        <v>7</v>
      </c>
      <c r="D60" t="s">
        <v>167</v>
      </c>
      <c r="E60" t="s">
        <v>177</v>
      </c>
      <c r="F60">
        <v>570</v>
      </c>
      <c r="G60" s="1">
        <f>VLOOKUP(A60,'Details by Vanama'!$B$2:$G$237,6,0)</f>
        <v>270</v>
      </c>
      <c r="H60" s="1">
        <f t="shared" si="0"/>
        <v>300</v>
      </c>
    </row>
    <row r="61" spans="1:8" ht="15.75">
      <c r="A61" t="s">
        <v>178</v>
      </c>
      <c r="B61" t="s">
        <v>6</v>
      </c>
      <c r="C61" t="s">
        <v>7</v>
      </c>
      <c r="D61" t="s">
        <v>148</v>
      </c>
      <c r="E61" t="s">
        <v>35</v>
      </c>
      <c r="F61">
        <v>371</v>
      </c>
      <c r="G61" s="1">
        <f>VLOOKUP(A61,'Details by Vanama'!$B$2:$G$237,6,0)</f>
        <v>371</v>
      </c>
      <c r="H61" s="1">
        <f t="shared" si="0"/>
        <v>0</v>
      </c>
    </row>
    <row r="62" spans="1:8" ht="15.75">
      <c r="A62" t="s">
        <v>179</v>
      </c>
      <c r="B62" t="s">
        <v>6</v>
      </c>
      <c r="C62" t="s">
        <v>7</v>
      </c>
      <c r="D62" t="s">
        <v>138</v>
      </c>
      <c r="E62" t="s">
        <v>180</v>
      </c>
      <c r="F62">
        <v>800</v>
      </c>
      <c r="G62" s="1">
        <f>VLOOKUP(A62,'Details by Vanama'!$B$2:$G$237,6,0)</f>
        <v>800</v>
      </c>
      <c r="H62" s="1">
        <f t="shared" si="0"/>
        <v>0</v>
      </c>
    </row>
    <row r="63" spans="1:8" ht="15.75">
      <c r="A63" t="s">
        <v>181</v>
      </c>
      <c r="B63" t="s">
        <v>6</v>
      </c>
      <c r="C63" t="s">
        <v>7</v>
      </c>
      <c r="D63" t="s">
        <v>167</v>
      </c>
      <c r="E63" t="s">
        <v>12</v>
      </c>
      <c r="F63">
        <v>550</v>
      </c>
      <c r="G63" s="1">
        <f>VLOOKUP(A63,'Details by Vanama'!$B$2:$G$237,6,0)</f>
        <v>550</v>
      </c>
      <c r="H63" s="1">
        <f t="shared" si="0"/>
        <v>0</v>
      </c>
    </row>
    <row r="64" spans="1:8" ht="15.75">
      <c r="A64" t="s">
        <v>182</v>
      </c>
      <c r="B64" t="s">
        <v>6</v>
      </c>
      <c r="C64" t="s">
        <v>7</v>
      </c>
      <c r="D64" t="s">
        <v>113</v>
      </c>
      <c r="E64" t="s">
        <v>12</v>
      </c>
      <c r="F64">
        <v>1167</v>
      </c>
      <c r="G64" s="1">
        <f>VLOOKUP(A64,'Details by Vanama'!$B$2:$G$237,6,0)</f>
        <v>1167</v>
      </c>
      <c r="H64" s="1">
        <f t="shared" si="0"/>
        <v>0</v>
      </c>
    </row>
    <row r="65" spans="1:8" ht="15.75">
      <c r="A65" t="s">
        <v>183</v>
      </c>
      <c r="B65" t="s">
        <v>6</v>
      </c>
      <c r="C65" t="s">
        <v>7</v>
      </c>
      <c r="D65" t="s">
        <v>184</v>
      </c>
      <c r="E65" t="s">
        <v>59</v>
      </c>
      <c r="F65">
        <v>573</v>
      </c>
      <c r="G65" s="1">
        <f>VLOOKUP(A65,'Details by Vanama'!$B$2:$G$237,6,0)</f>
        <v>573</v>
      </c>
      <c r="H65" s="1">
        <f t="shared" si="0"/>
        <v>0</v>
      </c>
    </row>
    <row r="66" spans="1:8" ht="15.75">
      <c r="A66" t="s">
        <v>185</v>
      </c>
      <c r="B66" t="s">
        <v>6</v>
      </c>
      <c r="C66" t="s">
        <v>7</v>
      </c>
      <c r="D66" t="s">
        <v>105</v>
      </c>
      <c r="E66" t="s">
        <v>12</v>
      </c>
      <c r="F66">
        <v>1277</v>
      </c>
      <c r="G66" s="1">
        <f>VLOOKUP(A66,'Details by Vanama'!$B$2:$G$237,6,0)</f>
        <v>1277</v>
      </c>
      <c r="H66" s="1">
        <f t="shared" si="0"/>
        <v>0</v>
      </c>
    </row>
    <row r="67" spans="1:8" ht="15.75">
      <c r="A67" t="s">
        <v>186</v>
      </c>
      <c r="B67" t="s">
        <v>6</v>
      </c>
      <c r="C67" t="s">
        <v>7</v>
      </c>
      <c r="D67" t="s">
        <v>174</v>
      </c>
      <c r="E67" t="s">
        <v>60</v>
      </c>
      <c r="F67">
        <v>974</v>
      </c>
      <c r="G67" s="1">
        <f>VLOOKUP(A67,'Details by Vanama'!$B$2:$G$237,6,0)</f>
        <v>974</v>
      </c>
      <c r="H67" s="1">
        <f t="shared" ref="H67:H130" si="1">F67-G67</f>
        <v>0</v>
      </c>
    </row>
    <row r="68" spans="1:8" ht="15.75">
      <c r="A68" t="s">
        <v>187</v>
      </c>
      <c r="B68" t="s">
        <v>6</v>
      </c>
      <c r="C68" t="s">
        <v>7</v>
      </c>
      <c r="D68" t="s">
        <v>174</v>
      </c>
      <c r="E68" t="s">
        <v>188</v>
      </c>
      <c r="F68">
        <v>557</v>
      </c>
      <c r="G68" s="1">
        <f>VLOOKUP(A68,'Details by Vanama'!$B$2:$G$237,6,0)</f>
        <v>557</v>
      </c>
      <c r="H68" s="1">
        <f t="shared" si="1"/>
        <v>0</v>
      </c>
    </row>
    <row r="69" spans="1:8" ht="15.75">
      <c r="A69" t="s">
        <v>189</v>
      </c>
      <c r="B69" t="s">
        <v>6</v>
      </c>
      <c r="C69" t="s">
        <v>7</v>
      </c>
      <c r="D69" t="s">
        <v>138</v>
      </c>
      <c r="E69" t="s">
        <v>190</v>
      </c>
      <c r="F69">
        <v>159</v>
      </c>
      <c r="G69" s="1">
        <f>VLOOKUP(A69,'Details by Vanama'!$B$2:$G$237,6,0)</f>
        <v>159</v>
      </c>
      <c r="H69" s="1">
        <f t="shared" si="1"/>
        <v>0</v>
      </c>
    </row>
    <row r="70" spans="1:8" ht="15.75">
      <c r="A70" t="s">
        <v>191</v>
      </c>
      <c r="B70" t="s">
        <v>6</v>
      </c>
      <c r="C70" t="s">
        <v>7</v>
      </c>
      <c r="D70" t="s">
        <v>167</v>
      </c>
      <c r="E70" t="s">
        <v>192</v>
      </c>
      <c r="F70">
        <v>361</v>
      </c>
      <c r="G70" s="1">
        <f>VLOOKUP(A70,'Details by Vanama'!$B$2:$G$237,6,0)</f>
        <v>361</v>
      </c>
      <c r="H70" s="1">
        <f t="shared" si="1"/>
        <v>0</v>
      </c>
    </row>
    <row r="71" spans="1:8" ht="15.75">
      <c r="A71" t="s">
        <v>193</v>
      </c>
      <c r="B71" t="s">
        <v>6</v>
      </c>
      <c r="C71" t="s">
        <v>7</v>
      </c>
      <c r="D71" t="s">
        <v>138</v>
      </c>
      <c r="E71" t="s">
        <v>194</v>
      </c>
      <c r="F71">
        <v>769</v>
      </c>
      <c r="G71" s="1">
        <f>VLOOKUP(A71,'Details by Vanama'!$B$2:$G$237,6,0)</f>
        <v>769</v>
      </c>
      <c r="H71" s="1">
        <f t="shared" si="1"/>
        <v>0</v>
      </c>
    </row>
    <row r="72" spans="1:8" ht="15.75">
      <c r="A72" t="s">
        <v>195</v>
      </c>
      <c r="B72" t="s">
        <v>6</v>
      </c>
      <c r="C72" t="s">
        <v>7</v>
      </c>
      <c r="D72" t="s">
        <v>43</v>
      </c>
      <c r="E72" t="s">
        <v>196</v>
      </c>
      <c r="F72">
        <v>330</v>
      </c>
      <c r="G72" s="1">
        <f>VLOOKUP(A72,'Details by Vanama'!$B$2:$G$237,6,0)</f>
        <v>330</v>
      </c>
      <c r="H72" s="1">
        <f t="shared" si="1"/>
        <v>0</v>
      </c>
    </row>
    <row r="73" spans="1:8" ht="15.75">
      <c r="A73" t="s">
        <v>197</v>
      </c>
      <c r="B73" t="s">
        <v>6</v>
      </c>
      <c r="C73" t="s">
        <v>7</v>
      </c>
      <c r="D73" t="s">
        <v>42</v>
      </c>
      <c r="E73" t="s">
        <v>58</v>
      </c>
      <c r="F73">
        <v>330</v>
      </c>
      <c r="G73" s="1">
        <f>VLOOKUP(A73,'Details by Vanama'!$B$2:$G$237,6,0)</f>
        <v>330</v>
      </c>
      <c r="H73" s="1">
        <f t="shared" si="1"/>
        <v>0</v>
      </c>
    </row>
    <row r="74" spans="1:8" ht="15.75">
      <c r="A74" t="s">
        <v>198</v>
      </c>
      <c r="B74" t="s">
        <v>6</v>
      </c>
      <c r="C74" t="s">
        <v>7</v>
      </c>
      <c r="D74" t="s">
        <v>167</v>
      </c>
      <c r="E74" t="s">
        <v>199</v>
      </c>
      <c r="F74">
        <v>1460</v>
      </c>
      <c r="G74" s="1">
        <f>VLOOKUP(A74,'Details by Vanama'!$B$2:$G$237,6,0)</f>
        <v>1460</v>
      </c>
      <c r="H74" s="1">
        <f t="shared" si="1"/>
        <v>0</v>
      </c>
    </row>
    <row r="75" spans="1:8" ht="15.75">
      <c r="A75" t="s">
        <v>200</v>
      </c>
      <c r="B75" t="s">
        <v>6</v>
      </c>
      <c r="C75" t="s">
        <v>7</v>
      </c>
      <c r="D75" t="s">
        <v>143</v>
      </c>
      <c r="E75" t="s">
        <v>201</v>
      </c>
      <c r="F75">
        <v>1593</v>
      </c>
      <c r="G75" s="1">
        <f>VLOOKUP(A75,'Details by Vanama'!$B$2:$G$237,6,0)</f>
        <v>1593</v>
      </c>
      <c r="H75" s="1">
        <f t="shared" si="1"/>
        <v>0</v>
      </c>
    </row>
    <row r="76" spans="1:8" ht="15.75">
      <c r="A76" t="s">
        <v>202</v>
      </c>
      <c r="B76" t="s">
        <v>6</v>
      </c>
      <c r="C76" t="s">
        <v>7</v>
      </c>
      <c r="D76" t="s">
        <v>143</v>
      </c>
      <c r="E76" t="s">
        <v>56</v>
      </c>
      <c r="F76">
        <v>7121</v>
      </c>
      <c r="G76" s="1">
        <f>VLOOKUP(A76,'Details by Vanama'!$B$2:$G$237,6,0)</f>
        <v>7121</v>
      </c>
      <c r="H76" s="1">
        <f t="shared" si="1"/>
        <v>0</v>
      </c>
    </row>
    <row r="77" spans="1:8" ht="15.75">
      <c r="A77" t="s">
        <v>203</v>
      </c>
      <c r="B77" t="s">
        <v>6</v>
      </c>
      <c r="C77" t="s">
        <v>7</v>
      </c>
      <c r="D77" t="s">
        <v>113</v>
      </c>
      <c r="E77" t="s">
        <v>204</v>
      </c>
      <c r="F77">
        <v>539</v>
      </c>
      <c r="G77" s="1">
        <f>VLOOKUP(A77,'Details by Vanama'!$B$2:$G$237,6,0)</f>
        <v>539</v>
      </c>
      <c r="H77" s="1">
        <f t="shared" si="1"/>
        <v>0</v>
      </c>
    </row>
    <row r="78" spans="1:8" ht="15.75">
      <c r="A78" t="s">
        <v>205</v>
      </c>
      <c r="B78" t="s">
        <v>6</v>
      </c>
      <c r="C78" t="s">
        <v>7</v>
      </c>
      <c r="D78" t="s">
        <v>82</v>
      </c>
      <c r="E78" t="s">
        <v>57</v>
      </c>
      <c r="F78">
        <v>386</v>
      </c>
      <c r="G78" s="1">
        <f>VLOOKUP(A78,'Details by Vanama'!$B$2:$G$237,6,0)</f>
        <v>386</v>
      </c>
      <c r="H78" s="1">
        <f t="shared" si="1"/>
        <v>0</v>
      </c>
    </row>
    <row r="79" spans="1:8" ht="15.75">
      <c r="A79" t="s">
        <v>206</v>
      </c>
      <c r="B79" t="s">
        <v>6</v>
      </c>
      <c r="C79" t="s">
        <v>7</v>
      </c>
      <c r="D79" t="s">
        <v>49</v>
      </c>
      <c r="E79" t="s">
        <v>207</v>
      </c>
      <c r="F79">
        <v>152</v>
      </c>
      <c r="G79" s="1">
        <f>VLOOKUP(A79,'Details by Vanama'!$B$2:$G$237,6,0)</f>
        <v>152</v>
      </c>
      <c r="H79" s="1">
        <f t="shared" si="1"/>
        <v>0</v>
      </c>
    </row>
    <row r="80" spans="1:8" ht="15.75">
      <c r="A80" t="s">
        <v>208</v>
      </c>
      <c r="B80" t="s">
        <v>6</v>
      </c>
      <c r="C80" t="s">
        <v>7</v>
      </c>
      <c r="D80" t="s">
        <v>138</v>
      </c>
      <c r="E80" t="s">
        <v>26</v>
      </c>
      <c r="F80">
        <v>270</v>
      </c>
      <c r="G80" s="1">
        <f>VLOOKUP(A80,'Details by Vanama'!$B$2:$G$237,6,0)</f>
        <v>270</v>
      </c>
      <c r="H80" s="1">
        <f t="shared" si="1"/>
        <v>0</v>
      </c>
    </row>
    <row r="81" spans="1:8" ht="15.75">
      <c r="A81" t="s">
        <v>209</v>
      </c>
      <c r="B81" t="s">
        <v>6</v>
      </c>
      <c r="C81" t="s">
        <v>7</v>
      </c>
      <c r="D81" t="s">
        <v>167</v>
      </c>
      <c r="E81" t="s">
        <v>210</v>
      </c>
      <c r="F81">
        <v>422</v>
      </c>
      <c r="G81" s="1">
        <f>VLOOKUP(A81,'Details by Vanama'!$B$2:$G$237,6,0)</f>
        <v>422</v>
      </c>
      <c r="H81" s="1">
        <f t="shared" si="1"/>
        <v>0</v>
      </c>
    </row>
    <row r="82" spans="1:8" ht="15.75">
      <c r="A82" t="s">
        <v>211</v>
      </c>
      <c r="B82" t="s">
        <v>6</v>
      </c>
      <c r="C82" t="s">
        <v>7</v>
      </c>
      <c r="D82" t="s">
        <v>95</v>
      </c>
      <c r="E82" t="s">
        <v>212</v>
      </c>
      <c r="F82">
        <v>877</v>
      </c>
      <c r="G82" s="1">
        <f>VLOOKUP(A82,'Details by Vanama'!$B$2:$G$237,6,0)</f>
        <v>877</v>
      </c>
      <c r="H82" s="1">
        <f t="shared" si="1"/>
        <v>0</v>
      </c>
    </row>
    <row r="83" spans="1:8" ht="15.75">
      <c r="A83" t="s">
        <v>213</v>
      </c>
      <c r="B83" t="s">
        <v>6</v>
      </c>
      <c r="C83" t="s">
        <v>7</v>
      </c>
      <c r="D83" t="s">
        <v>131</v>
      </c>
      <c r="E83" t="s">
        <v>214</v>
      </c>
      <c r="F83">
        <v>348</v>
      </c>
      <c r="G83" s="1">
        <f>VLOOKUP(A83,'Details by Vanama'!$B$2:$G$237,6,0)</f>
        <v>348</v>
      </c>
      <c r="H83" s="1">
        <f t="shared" si="1"/>
        <v>0</v>
      </c>
    </row>
    <row r="84" spans="1:8" ht="15.75">
      <c r="A84" t="s">
        <v>215</v>
      </c>
      <c r="B84" t="s">
        <v>6</v>
      </c>
      <c r="C84" t="s">
        <v>7</v>
      </c>
      <c r="D84" t="s">
        <v>146</v>
      </c>
      <c r="E84" t="s">
        <v>13</v>
      </c>
      <c r="F84">
        <v>1200</v>
      </c>
      <c r="G84" s="1">
        <f>VLOOKUP(A84,'Details by Vanama'!$B$2:$G$237,6,0)</f>
        <v>1200</v>
      </c>
      <c r="H84" s="1">
        <f t="shared" si="1"/>
        <v>0</v>
      </c>
    </row>
    <row r="85" spans="1:8" ht="15.75">
      <c r="A85" t="s">
        <v>216</v>
      </c>
      <c r="B85" t="s">
        <v>6</v>
      </c>
      <c r="C85" t="s">
        <v>7</v>
      </c>
      <c r="D85" t="s">
        <v>143</v>
      </c>
      <c r="E85" t="s">
        <v>217</v>
      </c>
      <c r="F85">
        <v>179</v>
      </c>
      <c r="G85" s="1">
        <f>VLOOKUP(A85,'Details by Vanama'!$B$2:$G$237,6,0)</f>
        <v>179</v>
      </c>
      <c r="H85" s="1">
        <f t="shared" si="1"/>
        <v>0</v>
      </c>
    </row>
    <row r="86" spans="1:8" ht="15.75">
      <c r="A86" t="s">
        <v>218</v>
      </c>
      <c r="B86" t="s">
        <v>6</v>
      </c>
      <c r="C86" t="s">
        <v>7</v>
      </c>
      <c r="D86" t="s">
        <v>95</v>
      </c>
      <c r="E86" t="s">
        <v>219</v>
      </c>
      <c r="F86">
        <v>1130</v>
      </c>
      <c r="G86" s="1">
        <f>VLOOKUP(A86,'Details by Vanama'!$B$2:$G$237,6,0)</f>
        <v>1130</v>
      </c>
      <c r="H86" s="1">
        <f t="shared" si="1"/>
        <v>0</v>
      </c>
    </row>
    <row r="87" spans="1:8" ht="15.75">
      <c r="A87" t="s">
        <v>220</v>
      </c>
      <c r="B87" t="s">
        <v>6</v>
      </c>
      <c r="C87" t="s">
        <v>7</v>
      </c>
      <c r="D87" t="s">
        <v>148</v>
      </c>
      <c r="E87" t="s">
        <v>55</v>
      </c>
      <c r="F87">
        <v>734</v>
      </c>
      <c r="G87" s="1">
        <f>VLOOKUP(A87,'Details by Vanama'!$B$2:$G$237,6,0)</f>
        <v>734</v>
      </c>
      <c r="H87" s="1">
        <f t="shared" si="1"/>
        <v>0</v>
      </c>
    </row>
    <row r="88" spans="1:8" ht="15.75">
      <c r="A88" t="s">
        <v>221</v>
      </c>
      <c r="B88" t="s">
        <v>6</v>
      </c>
      <c r="C88" t="s">
        <v>7</v>
      </c>
      <c r="D88" t="s">
        <v>45</v>
      </c>
      <c r="E88" t="s">
        <v>222</v>
      </c>
      <c r="F88">
        <v>503</v>
      </c>
      <c r="G88" s="1">
        <f>VLOOKUP(A88,'Details by Vanama'!$B$2:$G$237,6,0)</f>
        <v>503</v>
      </c>
      <c r="H88" s="1">
        <f t="shared" si="1"/>
        <v>0</v>
      </c>
    </row>
    <row r="89" spans="1:8" ht="15.75">
      <c r="A89" t="s">
        <v>223</v>
      </c>
      <c r="B89" t="s">
        <v>6</v>
      </c>
      <c r="C89" t="s">
        <v>7</v>
      </c>
      <c r="D89" t="s">
        <v>143</v>
      </c>
      <c r="E89" t="s">
        <v>39</v>
      </c>
      <c r="F89">
        <v>347</v>
      </c>
      <c r="G89" s="1">
        <f>VLOOKUP(A89,'Details by Vanama'!$B$2:$G$237,6,0)</f>
        <v>347</v>
      </c>
      <c r="H89" s="1">
        <f t="shared" si="1"/>
        <v>0</v>
      </c>
    </row>
    <row r="90" spans="1:8" ht="15.75">
      <c r="A90" t="s">
        <v>224</v>
      </c>
      <c r="B90" t="s">
        <v>6</v>
      </c>
      <c r="C90" t="s">
        <v>7</v>
      </c>
      <c r="D90" t="s">
        <v>90</v>
      </c>
      <c r="E90" t="s">
        <v>225</v>
      </c>
      <c r="F90">
        <v>3960</v>
      </c>
      <c r="G90" s="1">
        <f>VLOOKUP(A90,'Details by Vanama'!$B$2:$G$237,6,0)</f>
        <v>3960</v>
      </c>
      <c r="H90" s="1">
        <f t="shared" si="1"/>
        <v>0</v>
      </c>
    </row>
    <row r="91" spans="1:8" ht="15.75">
      <c r="A91" t="s">
        <v>226</v>
      </c>
      <c r="B91" t="s">
        <v>6</v>
      </c>
      <c r="C91" t="s">
        <v>7</v>
      </c>
      <c r="D91" t="s">
        <v>146</v>
      </c>
      <c r="E91" t="s">
        <v>16</v>
      </c>
      <c r="F91">
        <v>327</v>
      </c>
      <c r="G91" s="1">
        <f>VLOOKUP(A91,'Details by Vanama'!$B$2:$G$237,6,0)</f>
        <v>327</v>
      </c>
      <c r="H91" s="1">
        <f t="shared" si="1"/>
        <v>0</v>
      </c>
    </row>
    <row r="92" spans="1:8" ht="15.75">
      <c r="A92" t="s">
        <v>227</v>
      </c>
      <c r="B92" t="s">
        <v>6</v>
      </c>
      <c r="C92" t="s">
        <v>7</v>
      </c>
      <c r="D92" t="s">
        <v>228</v>
      </c>
      <c r="E92" t="s">
        <v>54</v>
      </c>
      <c r="F92">
        <v>1773</v>
      </c>
      <c r="G92" s="1">
        <f>VLOOKUP(A92,'Details by Vanama'!$B$2:$G$237,6,0)</f>
        <v>1773</v>
      </c>
      <c r="H92" s="1">
        <f t="shared" si="1"/>
        <v>0</v>
      </c>
    </row>
    <row r="93" spans="1:8" ht="15.75">
      <c r="A93" t="s">
        <v>229</v>
      </c>
      <c r="B93" t="s">
        <v>6</v>
      </c>
      <c r="C93" t="s">
        <v>7</v>
      </c>
      <c r="D93" t="s">
        <v>100</v>
      </c>
      <c r="E93" t="s">
        <v>54</v>
      </c>
      <c r="F93">
        <v>1075</v>
      </c>
      <c r="G93" s="1">
        <f>VLOOKUP(A93,'Details by Vanama'!$B$2:$G$237,6,0)</f>
        <v>1075</v>
      </c>
      <c r="H93" s="1">
        <f t="shared" si="1"/>
        <v>0</v>
      </c>
    </row>
    <row r="94" spans="1:8" ht="15.75">
      <c r="A94" t="s">
        <v>230</v>
      </c>
      <c r="B94" t="s">
        <v>6</v>
      </c>
      <c r="C94" t="s">
        <v>7</v>
      </c>
      <c r="D94" t="s">
        <v>143</v>
      </c>
      <c r="E94" t="s">
        <v>231</v>
      </c>
      <c r="F94">
        <v>400</v>
      </c>
      <c r="G94" s="1">
        <f>VLOOKUP(A94,'Details by Vanama'!$B$2:$G$237,6,0)</f>
        <v>400</v>
      </c>
      <c r="H94" s="1">
        <f t="shared" si="1"/>
        <v>0</v>
      </c>
    </row>
    <row r="95" spans="1:8" ht="15.75">
      <c r="A95" t="s">
        <v>232</v>
      </c>
      <c r="B95" t="s">
        <v>14</v>
      </c>
      <c r="C95" t="s">
        <v>15</v>
      </c>
      <c r="D95" t="s">
        <v>233</v>
      </c>
      <c r="E95" t="s">
        <v>16</v>
      </c>
      <c r="F95">
        <v>3168</v>
      </c>
      <c r="G95" s="1">
        <f>VLOOKUP(A95,'Details by Vanama'!$B$2:$G$237,6,0)</f>
        <v>3168</v>
      </c>
      <c r="H95" s="1">
        <f t="shared" si="1"/>
        <v>0</v>
      </c>
    </row>
    <row r="96" spans="1:8" ht="15.75">
      <c r="A96" t="s">
        <v>234</v>
      </c>
      <c r="B96" t="s">
        <v>14</v>
      </c>
      <c r="C96" t="s">
        <v>15</v>
      </c>
      <c r="D96" t="s">
        <v>233</v>
      </c>
      <c r="E96" t="s">
        <v>16</v>
      </c>
      <c r="F96">
        <v>2059</v>
      </c>
      <c r="G96" s="1">
        <f>VLOOKUP(A96,'Details by Vanama'!$B$2:$G$237,6,0)</f>
        <v>2059</v>
      </c>
      <c r="H96" s="1">
        <f t="shared" si="1"/>
        <v>0</v>
      </c>
    </row>
    <row r="97" spans="1:8" ht="15.75">
      <c r="A97" t="s">
        <v>235</v>
      </c>
      <c r="B97" t="s">
        <v>14</v>
      </c>
      <c r="C97" t="s">
        <v>15</v>
      </c>
      <c r="D97" t="s">
        <v>233</v>
      </c>
      <c r="E97" t="s">
        <v>16</v>
      </c>
      <c r="F97">
        <v>1793</v>
      </c>
      <c r="G97" s="1">
        <f>VLOOKUP(A97,'Details by Vanama'!$B$2:$G$237,6,0)</f>
        <v>1793</v>
      </c>
      <c r="H97" s="1">
        <f t="shared" si="1"/>
        <v>0</v>
      </c>
    </row>
    <row r="98" spans="1:8" ht="15.75">
      <c r="A98" t="s">
        <v>236</v>
      </c>
      <c r="B98" t="s">
        <v>14</v>
      </c>
      <c r="C98" t="s">
        <v>15</v>
      </c>
      <c r="D98" t="s">
        <v>233</v>
      </c>
      <c r="E98" t="s">
        <v>36</v>
      </c>
      <c r="F98">
        <v>1000</v>
      </c>
      <c r="G98" s="1">
        <f>VLOOKUP(A98,'Details by Vanama'!$B$2:$G$237,6,0)</f>
        <v>1000</v>
      </c>
      <c r="H98" s="1">
        <f t="shared" si="1"/>
        <v>0</v>
      </c>
    </row>
    <row r="99" spans="1:8" ht="15.75">
      <c r="A99" t="s">
        <v>237</v>
      </c>
      <c r="B99" t="s">
        <v>14</v>
      </c>
      <c r="C99" t="s">
        <v>15</v>
      </c>
      <c r="D99" t="s">
        <v>233</v>
      </c>
      <c r="E99" t="s">
        <v>36</v>
      </c>
      <c r="F99">
        <v>2481</v>
      </c>
      <c r="G99" s="1">
        <f>VLOOKUP(A99,'Details by Vanama'!$B$2:$G$237,6,0)</f>
        <v>2481</v>
      </c>
      <c r="H99" s="1">
        <f t="shared" si="1"/>
        <v>0</v>
      </c>
    </row>
    <row r="100" spans="1:8" ht="15.75">
      <c r="A100" t="s">
        <v>238</v>
      </c>
      <c r="B100" t="s">
        <v>14</v>
      </c>
      <c r="C100" t="s">
        <v>15</v>
      </c>
      <c r="D100" t="s">
        <v>233</v>
      </c>
      <c r="E100" t="s">
        <v>36</v>
      </c>
      <c r="F100">
        <v>5562</v>
      </c>
      <c r="G100" s="1">
        <f>VLOOKUP(A100,'Details by Vanama'!$B$2:$G$237,6,0)</f>
        <v>5562</v>
      </c>
      <c r="H100" s="1">
        <f t="shared" si="1"/>
        <v>0</v>
      </c>
    </row>
    <row r="101" spans="1:8" ht="15.75">
      <c r="A101" t="s">
        <v>239</v>
      </c>
      <c r="B101" t="s">
        <v>14</v>
      </c>
      <c r="C101" t="s">
        <v>15</v>
      </c>
      <c r="D101" t="s">
        <v>233</v>
      </c>
      <c r="E101" t="s">
        <v>36</v>
      </c>
      <c r="F101">
        <v>2966</v>
      </c>
      <c r="G101" s="1">
        <f>VLOOKUP(A101,'Details by Vanama'!$B$2:$G$237,6,0)</f>
        <v>2966</v>
      </c>
      <c r="H101" s="1">
        <f t="shared" si="1"/>
        <v>0</v>
      </c>
    </row>
    <row r="102" spans="1:8" ht="15.75">
      <c r="A102" t="s">
        <v>240</v>
      </c>
      <c r="B102" t="s">
        <v>14</v>
      </c>
      <c r="C102" t="s">
        <v>15</v>
      </c>
      <c r="D102" t="s">
        <v>167</v>
      </c>
      <c r="E102" t="s">
        <v>19</v>
      </c>
      <c r="F102">
        <v>1165</v>
      </c>
      <c r="G102" s="1">
        <f>VLOOKUP(A102,'Details by Vanama'!$B$2:$G$237,6,0)</f>
        <v>1165</v>
      </c>
      <c r="H102" s="1">
        <f t="shared" si="1"/>
        <v>0</v>
      </c>
    </row>
    <row r="103" spans="1:8" ht="15.75">
      <c r="A103" t="s">
        <v>241</v>
      </c>
      <c r="B103" t="s">
        <v>14</v>
      </c>
      <c r="C103" t="s">
        <v>15</v>
      </c>
      <c r="D103" t="s">
        <v>167</v>
      </c>
      <c r="E103" t="s">
        <v>19</v>
      </c>
      <c r="F103">
        <v>202</v>
      </c>
      <c r="G103" s="1">
        <f>VLOOKUP(A103,'Details by Vanama'!$B$2:$G$237,6,0)</f>
        <v>202</v>
      </c>
      <c r="H103" s="1">
        <f t="shared" si="1"/>
        <v>0</v>
      </c>
    </row>
    <row r="104" spans="1:8" ht="15.75">
      <c r="A104" t="s">
        <v>242</v>
      </c>
      <c r="B104" t="s">
        <v>14</v>
      </c>
      <c r="C104" t="s">
        <v>15</v>
      </c>
      <c r="D104" t="s">
        <v>167</v>
      </c>
      <c r="E104" t="s">
        <v>13</v>
      </c>
      <c r="F104">
        <v>4124</v>
      </c>
      <c r="G104" s="1">
        <f>VLOOKUP(A104,'Details by Vanama'!$B$2:$G$237,6,0)</f>
        <v>4124</v>
      </c>
      <c r="H104" s="1">
        <f t="shared" si="1"/>
        <v>0</v>
      </c>
    </row>
    <row r="105" spans="1:8" ht="15.75">
      <c r="A105" t="s">
        <v>243</v>
      </c>
      <c r="B105" t="s">
        <v>14</v>
      </c>
      <c r="C105" t="s">
        <v>15</v>
      </c>
      <c r="D105" t="s">
        <v>126</v>
      </c>
      <c r="E105" t="s">
        <v>16</v>
      </c>
      <c r="F105">
        <v>1960</v>
      </c>
      <c r="G105" s="1">
        <f>VLOOKUP(A105,'Details by Vanama'!$B$2:$G$237,6,0)</f>
        <v>1960</v>
      </c>
      <c r="H105" s="1">
        <f t="shared" si="1"/>
        <v>0</v>
      </c>
    </row>
    <row r="106" spans="1:8" ht="15.75">
      <c r="A106" t="s">
        <v>244</v>
      </c>
      <c r="B106" t="s">
        <v>14</v>
      </c>
      <c r="C106" t="s">
        <v>15</v>
      </c>
      <c r="D106" t="s">
        <v>126</v>
      </c>
      <c r="E106" t="s">
        <v>16</v>
      </c>
      <c r="F106">
        <v>595</v>
      </c>
      <c r="G106" s="1">
        <f>VLOOKUP(A106,'Details by Vanama'!$B$2:$G$237,6,0)</f>
        <v>595</v>
      </c>
      <c r="H106" s="1">
        <f t="shared" si="1"/>
        <v>0</v>
      </c>
    </row>
    <row r="107" spans="1:8" ht="15.75">
      <c r="A107" t="s">
        <v>245</v>
      </c>
      <c r="B107" t="s">
        <v>14</v>
      </c>
      <c r="C107" t="s">
        <v>15</v>
      </c>
      <c r="D107" t="s">
        <v>126</v>
      </c>
      <c r="E107" t="s">
        <v>20</v>
      </c>
      <c r="F107">
        <v>865</v>
      </c>
      <c r="G107" s="1">
        <f>VLOOKUP(A107,'Details by Vanama'!$B$2:$G$237,6,0)</f>
        <v>865</v>
      </c>
      <c r="H107" s="1">
        <f t="shared" si="1"/>
        <v>0</v>
      </c>
    </row>
    <row r="108" spans="1:8" ht="15.75">
      <c r="A108" t="s">
        <v>246</v>
      </c>
      <c r="B108" t="s">
        <v>14</v>
      </c>
      <c r="C108" t="s">
        <v>15</v>
      </c>
      <c r="D108" t="s">
        <v>126</v>
      </c>
      <c r="E108" t="s">
        <v>16</v>
      </c>
      <c r="F108">
        <v>2082</v>
      </c>
      <c r="G108" s="1">
        <f>VLOOKUP(A108,'Details by Vanama'!$B$2:$G$237,6,0)</f>
        <v>2082</v>
      </c>
      <c r="H108" s="1">
        <f t="shared" si="1"/>
        <v>0</v>
      </c>
    </row>
    <row r="109" spans="1:8" ht="15.75">
      <c r="A109" t="s">
        <v>247</v>
      </c>
      <c r="B109" t="s">
        <v>14</v>
      </c>
      <c r="C109" t="s">
        <v>15</v>
      </c>
      <c r="D109" t="s">
        <v>126</v>
      </c>
      <c r="E109" t="s">
        <v>16</v>
      </c>
      <c r="F109">
        <v>6434</v>
      </c>
      <c r="G109" s="1">
        <f>VLOOKUP(A109,'Details by Vanama'!$B$2:$G$237,6,0)</f>
        <v>6434</v>
      </c>
      <c r="H109" s="1">
        <f t="shared" si="1"/>
        <v>0</v>
      </c>
    </row>
    <row r="110" spans="1:8" ht="15.75">
      <c r="A110" t="s">
        <v>248</v>
      </c>
      <c r="B110" t="s">
        <v>14</v>
      </c>
      <c r="C110" t="s">
        <v>15</v>
      </c>
      <c r="D110" t="s">
        <v>126</v>
      </c>
      <c r="E110" t="s">
        <v>16</v>
      </c>
      <c r="F110">
        <v>718</v>
      </c>
      <c r="G110" s="1">
        <f>VLOOKUP(A110,'Details by Vanama'!$B$2:$G$237,6,0)</f>
        <v>718</v>
      </c>
      <c r="H110" s="1">
        <f t="shared" si="1"/>
        <v>0</v>
      </c>
    </row>
    <row r="111" spans="1:8" ht="15.75">
      <c r="A111" t="s">
        <v>249</v>
      </c>
      <c r="B111" t="s">
        <v>14</v>
      </c>
      <c r="C111" t="s">
        <v>15</v>
      </c>
      <c r="D111" t="s">
        <v>88</v>
      </c>
      <c r="E111" t="s">
        <v>16</v>
      </c>
      <c r="F111">
        <v>2322</v>
      </c>
      <c r="G111" s="1">
        <f>VLOOKUP(A111,'Details by Vanama'!$B$2:$G$237,6,0)</f>
        <v>2322</v>
      </c>
      <c r="H111" s="1">
        <f t="shared" si="1"/>
        <v>0</v>
      </c>
    </row>
    <row r="112" spans="1:8" ht="15.75">
      <c r="A112" t="s">
        <v>250</v>
      </c>
      <c r="B112" t="s">
        <v>14</v>
      </c>
      <c r="C112" t="s">
        <v>15</v>
      </c>
      <c r="D112" t="s">
        <v>88</v>
      </c>
      <c r="E112" t="s">
        <v>52</v>
      </c>
      <c r="F112">
        <v>332</v>
      </c>
      <c r="G112" s="1">
        <f>VLOOKUP(A112,'Details by Vanama'!$B$2:$G$237,6,0)</f>
        <v>332</v>
      </c>
      <c r="H112" s="1">
        <f t="shared" si="1"/>
        <v>0</v>
      </c>
    </row>
    <row r="113" spans="1:8" ht="15.75">
      <c r="A113" t="s">
        <v>251</v>
      </c>
      <c r="B113" t="s">
        <v>14</v>
      </c>
      <c r="C113" t="s">
        <v>15</v>
      </c>
      <c r="D113" t="s">
        <v>88</v>
      </c>
      <c r="E113" t="s">
        <v>52</v>
      </c>
      <c r="F113">
        <v>403</v>
      </c>
      <c r="G113" s="1">
        <f>VLOOKUP(A113,'Details by Vanama'!$B$2:$G$237,6,0)</f>
        <v>403</v>
      </c>
      <c r="H113" s="1">
        <f t="shared" si="1"/>
        <v>0</v>
      </c>
    </row>
    <row r="114" spans="1:8" ht="15.75">
      <c r="A114" t="s">
        <v>252</v>
      </c>
      <c r="B114" t="s">
        <v>14</v>
      </c>
      <c r="C114" t="s">
        <v>15</v>
      </c>
      <c r="D114" t="s">
        <v>108</v>
      </c>
      <c r="E114" t="s">
        <v>253</v>
      </c>
      <c r="F114">
        <v>501</v>
      </c>
      <c r="G114" s="1">
        <f>VLOOKUP(A114,'Details by Vanama'!$B$2:$G$237,6,0)</f>
        <v>501</v>
      </c>
      <c r="H114" s="1">
        <f t="shared" si="1"/>
        <v>0</v>
      </c>
    </row>
    <row r="115" spans="1:8" ht="15.75">
      <c r="A115" t="s">
        <v>254</v>
      </c>
      <c r="B115" t="s">
        <v>14</v>
      </c>
      <c r="C115" t="s">
        <v>15</v>
      </c>
      <c r="D115" t="s">
        <v>108</v>
      </c>
      <c r="E115" t="s">
        <v>253</v>
      </c>
      <c r="F115">
        <v>402</v>
      </c>
      <c r="G115" s="1">
        <f>VLOOKUP(A115,'Details by Vanama'!$B$2:$G$237,6,0)</f>
        <v>402</v>
      </c>
      <c r="H115" s="1">
        <f t="shared" si="1"/>
        <v>0</v>
      </c>
    </row>
    <row r="116" spans="1:8" ht="15.75">
      <c r="A116" t="s">
        <v>255</v>
      </c>
      <c r="B116" t="s">
        <v>14</v>
      </c>
      <c r="C116" t="s">
        <v>15</v>
      </c>
      <c r="D116" t="s">
        <v>108</v>
      </c>
      <c r="E116" t="s">
        <v>253</v>
      </c>
      <c r="F116">
        <v>295</v>
      </c>
      <c r="G116" s="1">
        <f>VLOOKUP(A116,'Details by Vanama'!$B$2:$G$237,6,0)</f>
        <v>295</v>
      </c>
      <c r="H116" s="1">
        <f t="shared" si="1"/>
        <v>0</v>
      </c>
    </row>
    <row r="117" spans="1:8" ht="15.75">
      <c r="A117" t="s">
        <v>256</v>
      </c>
      <c r="B117" t="s">
        <v>14</v>
      </c>
      <c r="C117" t="s">
        <v>15</v>
      </c>
      <c r="D117" t="s">
        <v>108</v>
      </c>
      <c r="E117" t="s">
        <v>46</v>
      </c>
      <c r="F117">
        <v>550</v>
      </c>
      <c r="G117" s="1">
        <f>VLOOKUP(A117,'Details by Vanama'!$B$2:$G$237,6,0)</f>
        <v>550</v>
      </c>
      <c r="H117" s="1">
        <f t="shared" si="1"/>
        <v>0</v>
      </c>
    </row>
    <row r="118" spans="1:8" ht="15.75">
      <c r="A118" t="s">
        <v>257</v>
      </c>
      <c r="B118" t="s">
        <v>14</v>
      </c>
      <c r="C118" t="s">
        <v>15</v>
      </c>
      <c r="D118" t="s">
        <v>108</v>
      </c>
      <c r="E118" t="s">
        <v>36</v>
      </c>
      <c r="F118">
        <v>638</v>
      </c>
      <c r="G118" s="1">
        <f>VLOOKUP(A118,'Details by Vanama'!$B$2:$G$237,6,0)</f>
        <v>638</v>
      </c>
      <c r="H118" s="1">
        <f t="shared" si="1"/>
        <v>0</v>
      </c>
    </row>
    <row r="119" spans="1:8" ht="15.75">
      <c r="A119" t="s">
        <v>258</v>
      </c>
      <c r="B119" t="s">
        <v>14</v>
      </c>
      <c r="C119" t="s">
        <v>15</v>
      </c>
      <c r="D119" t="s">
        <v>108</v>
      </c>
      <c r="E119" t="s">
        <v>16</v>
      </c>
      <c r="F119">
        <v>1458</v>
      </c>
      <c r="G119" s="1">
        <f>VLOOKUP(A119,'Details by Vanama'!$B$2:$G$237,6,0)</f>
        <v>1458</v>
      </c>
      <c r="H119" s="1">
        <f t="shared" si="1"/>
        <v>0</v>
      </c>
    </row>
    <row r="120" spans="1:8" ht="15.75">
      <c r="A120" t="s">
        <v>259</v>
      </c>
      <c r="B120" t="s">
        <v>14</v>
      </c>
      <c r="C120" t="s">
        <v>15</v>
      </c>
      <c r="D120" t="s">
        <v>108</v>
      </c>
      <c r="E120" t="s">
        <v>260</v>
      </c>
      <c r="F120">
        <v>1020</v>
      </c>
      <c r="G120" s="1">
        <f>VLOOKUP(A120,'Details by Vanama'!$B$2:$G$237,6,0)</f>
        <v>1020</v>
      </c>
      <c r="H120" s="1">
        <f t="shared" si="1"/>
        <v>0</v>
      </c>
    </row>
    <row r="121" spans="1:8" ht="15.75">
      <c r="A121" t="s">
        <v>261</v>
      </c>
      <c r="B121" t="s">
        <v>14</v>
      </c>
      <c r="C121" t="s">
        <v>15</v>
      </c>
      <c r="D121" t="s">
        <v>108</v>
      </c>
      <c r="E121" t="s">
        <v>13</v>
      </c>
      <c r="F121">
        <v>2520</v>
      </c>
      <c r="G121" s="1">
        <f>VLOOKUP(A121,'Details by Vanama'!$B$2:$G$237,6,0)</f>
        <v>2520</v>
      </c>
      <c r="H121" s="1">
        <f t="shared" si="1"/>
        <v>0</v>
      </c>
    </row>
    <row r="122" spans="1:8" ht="15.75">
      <c r="A122" t="s">
        <v>262</v>
      </c>
      <c r="B122" t="s">
        <v>14</v>
      </c>
      <c r="C122" t="s">
        <v>15</v>
      </c>
      <c r="D122" t="s">
        <v>108</v>
      </c>
      <c r="E122" t="s">
        <v>17</v>
      </c>
      <c r="F122">
        <v>4897</v>
      </c>
      <c r="G122" s="1">
        <f>VLOOKUP(A122,'Details by Vanama'!$B$2:$G$237,6,0)</f>
        <v>4897</v>
      </c>
      <c r="H122" s="1">
        <f t="shared" si="1"/>
        <v>0</v>
      </c>
    </row>
    <row r="123" spans="1:8" ht="15.75">
      <c r="A123" t="s">
        <v>263</v>
      </c>
      <c r="B123" t="s">
        <v>14</v>
      </c>
      <c r="C123" t="s">
        <v>15</v>
      </c>
      <c r="D123" t="s">
        <v>108</v>
      </c>
      <c r="E123" t="s">
        <v>19</v>
      </c>
      <c r="F123">
        <v>4752</v>
      </c>
      <c r="G123" s="1">
        <f>VLOOKUP(A123,'Details by Vanama'!$B$2:$G$237,6,0)</f>
        <v>4752</v>
      </c>
      <c r="H123" s="1">
        <f t="shared" si="1"/>
        <v>0</v>
      </c>
    </row>
    <row r="124" spans="1:8" ht="15.75">
      <c r="A124" t="s">
        <v>264</v>
      </c>
      <c r="B124" t="s">
        <v>14</v>
      </c>
      <c r="C124" t="s">
        <v>15</v>
      </c>
      <c r="D124" t="s">
        <v>108</v>
      </c>
      <c r="E124" t="s">
        <v>13</v>
      </c>
      <c r="F124">
        <v>1575</v>
      </c>
      <c r="G124" s="1">
        <f>VLOOKUP(A124,'Details by Vanama'!$B$2:$G$237,6,0)</f>
        <v>1575</v>
      </c>
      <c r="H124" s="1">
        <f t="shared" si="1"/>
        <v>0</v>
      </c>
    </row>
    <row r="125" spans="1:8" ht="15.75">
      <c r="A125" t="s">
        <v>265</v>
      </c>
      <c r="B125" t="s">
        <v>14</v>
      </c>
      <c r="C125" t="s">
        <v>15</v>
      </c>
      <c r="D125" t="s">
        <v>108</v>
      </c>
      <c r="E125" t="s">
        <v>13</v>
      </c>
      <c r="F125">
        <v>2025</v>
      </c>
      <c r="G125" s="1">
        <f>VLOOKUP(A125,'Details by Vanama'!$B$2:$G$237,6,0)</f>
        <v>2025</v>
      </c>
      <c r="H125" s="1">
        <f t="shared" si="1"/>
        <v>0</v>
      </c>
    </row>
    <row r="126" spans="1:8" ht="15.75">
      <c r="A126" t="s">
        <v>266</v>
      </c>
      <c r="B126" t="s">
        <v>14</v>
      </c>
      <c r="C126" t="s">
        <v>15</v>
      </c>
      <c r="D126" t="s">
        <v>108</v>
      </c>
      <c r="E126" t="s">
        <v>16</v>
      </c>
      <c r="F126">
        <v>3419</v>
      </c>
      <c r="G126" s="1">
        <f>VLOOKUP(A126,'Details by Vanama'!$B$2:$G$237,6,0)</f>
        <v>3419</v>
      </c>
      <c r="H126" s="1">
        <f t="shared" si="1"/>
        <v>0</v>
      </c>
    </row>
    <row r="127" spans="1:8" ht="15.75">
      <c r="A127" t="s">
        <v>267</v>
      </c>
      <c r="B127" t="s">
        <v>14</v>
      </c>
      <c r="C127" t="s">
        <v>15</v>
      </c>
      <c r="D127" t="s">
        <v>108</v>
      </c>
      <c r="E127" t="s">
        <v>16</v>
      </c>
      <c r="F127">
        <v>1426</v>
      </c>
      <c r="G127" s="1">
        <f>VLOOKUP(A127,'Details by Vanama'!$B$2:$G$237,6,0)</f>
        <v>1426</v>
      </c>
      <c r="H127" s="1">
        <f t="shared" si="1"/>
        <v>0</v>
      </c>
    </row>
    <row r="128" spans="1:8" ht="15.75">
      <c r="A128" t="s">
        <v>268</v>
      </c>
      <c r="B128" t="s">
        <v>14</v>
      </c>
      <c r="C128" t="s">
        <v>15</v>
      </c>
      <c r="D128" t="s">
        <v>143</v>
      </c>
      <c r="E128" t="s">
        <v>13</v>
      </c>
      <c r="F128">
        <v>1154</v>
      </c>
      <c r="G128" s="1">
        <f>VLOOKUP(A128,'Details by Vanama'!$B$2:$G$237,6,0)</f>
        <v>1154</v>
      </c>
      <c r="H128" s="1">
        <f t="shared" si="1"/>
        <v>0</v>
      </c>
    </row>
    <row r="129" spans="1:8" ht="15.75">
      <c r="A129" t="s">
        <v>269</v>
      </c>
      <c r="B129" t="s">
        <v>14</v>
      </c>
      <c r="C129" t="s">
        <v>15</v>
      </c>
      <c r="D129" t="s">
        <v>143</v>
      </c>
      <c r="E129" t="s">
        <v>16</v>
      </c>
      <c r="F129">
        <v>595</v>
      </c>
      <c r="G129" s="1">
        <f>VLOOKUP(A129,'Details by Vanama'!$B$2:$G$237,6,0)</f>
        <v>595</v>
      </c>
      <c r="H129" s="1">
        <f t="shared" si="1"/>
        <v>0</v>
      </c>
    </row>
    <row r="130" spans="1:8" ht="15.75">
      <c r="A130" t="s">
        <v>270</v>
      </c>
      <c r="B130" t="s">
        <v>14</v>
      </c>
      <c r="C130" t="s">
        <v>15</v>
      </c>
      <c r="D130" t="s">
        <v>143</v>
      </c>
      <c r="E130" t="s">
        <v>16</v>
      </c>
      <c r="F130">
        <v>1530</v>
      </c>
      <c r="G130" s="1">
        <f>VLOOKUP(A130,'Details by Vanama'!$B$2:$G$237,6,0)</f>
        <v>1530</v>
      </c>
      <c r="H130" s="1">
        <f t="shared" si="1"/>
        <v>0</v>
      </c>
    </row>
    <row r="131" spans="1:8" ht="15.75">
      <c r="A131" t="s">
        <v>271</v>
      </c>
      <c r="B131" t="s">
        <v>14</v>
      </c>
      <c r="C131" t="s">
        <v>15</v>
      </c>
      <c r="D131" t="s">
        <v>143</v>
      </c>
      <c r="E131" t="s">
        <v>19</v>
      </c>
      <c r="F131">
        <v>472</v>
      </c>
      <c r="G131" s="1">
        <f>VLOOKUP(A131,'Details by Vanama'!$B$2:$G$237,6,0)</f>
        <v>472</v>
      </c>
      <c r="H131" s="1">
        <f t="shared" ref="H131:H194" si="2">F131-G131</f>
        <v>0</v>
      </c>
    </row>
    <row r="132" spans="1:8" ht="15.75">
      <c r="A132" t="s">
        <v>272</v>
      </c>
      <c r="B132" t="s">
        <v>14</v>
      </c>
      <c r="C132" t="s">
        <v>15</v>
      </c>
      <c r="D132" t="s">
        <v>146</v>
      </c>
      <c r="E132" t="s">
        <v>16</v>
      </c>
      <c r="F132">
        <v>2171</v>
      </c>
      <c r="G132" s="1">
        <f>VLOOKUP(A132,'Details by Vanama'!$B$2:$G$237,6,0)</f>
        <v>2171</v>
      </c>
      <c r="H132" s="1">
        <f t="shared" si="2"/>
        <v>0</v>
      </c>
    </row>
    <row r="133" spans="1:8" ht="15.75">
      <c r="A133" t="s">
        <v>273</v>
      </c>
      <c r="B133" t="s">
        <v>14</v>
      </c>
      <c r="C133" t="s">
        <v>15</v>
      </c>
      <c r="D133" t="s">
        <v>146</v>
      </c>
      <c r="E133" t="s">
        <v>253</v>
      </c>
      <c r="F133">
        <v>801</v>
      </c>
      <c r="G133" s="1">
        <f>VLOOKUP(A133,'Details by Vanama'!$B$2:$G$237,6,0)</f>
        <v>801</v>
      </c>
      <c r="H133" s="1">
        <f t="shared" si="2"/>
        <v>0</v>
      </c>
    </row>
    <row r="134" spans="1:8" ht="15.75">
      <c r="A134" t="s">
        <v>274</v>
      </c>
      <c r="B134" t="s">
        <v>14</v>
      </c>
      <c r="C134" t="s">
        <v>15</v>
      </c>
      <c r="D134" t="s">
        <v>146</v>
      </c>
      <c r="E134" t="s">
        <v>36</v>
      </c>
      <c r="F134">
        <v>2480</v>
      </c>
      <c r="G134" s="1">
        <f>VLOOKUP(A134,'Details by Vanama'!$B$2:$G$237,6,0)</f>
        <v>2480</v>
      </c>
      <c r="H134" s="1">
        <f t="shared" si="2"/>
        <v>0</v>
      </c>
    </row>
    <row r="135" spans="1:8" ht="15.75">
      <c r="A135" t="s">
        <v>275</v>
      </c>
      <c r="B135" t="s">
        <v>14</v>
      </c>
      <c r="C135" t="s">
        <v>15</v>
      </c>
      <c r="D135" t="s">
        <v>113</v>
      </c>
      <c r="E135" t="s">
        <v>36</v>
      </c>
      <c r="F135">
        <v>1688</v>
      </c>
      <c r="G135" s="1">
        <f>VLOOKUP(A135,'Details by Vanama'!$B$2:$G$237,6,0)</f>
        <v>1688</v>
      </c>
      <c r="H135" s="1">
        <f t="shared" si="2"/>
        <v>0</v>
      </c>
    </row>
    <row r="136" spans="1:8" ht="15.75">
      <c r="A136" t="s">
        <v>276</v>
      </c>
      <c r="B136" t="s">
        <v>14</v>
      </c>
      <c r="C136" t="s">
        <v>15</v>
      </c>
      <c r="D136" t="s">
        <v>113</v>
      </c>
      <c r="E136" t="s">
        <v>16</v>
      </c>
      <c r="F136">
        <v>1822</v>
      </c>
      <c r="G136" s="1">
        <f>VLOOKUP(A136,'Details by Vanama'!$B$2:$G$237,6,0)</f>
        <v>1822</v>
      </c>
      <c r="H136" s="1">
        <f t="shared" si="2"/>
        <v>0</v>
      </c>
    </row>
    <row r="137" spans="1:8" ht="15.75">
      <c r="A137" t="s">
        <v>277</v>
      </c>
      <c r="B137" t="s">
        <v>14</v>
      </c>
      <c r="C137" t="s">
        <v>15</v>
      </c>
      <c r="D137" t="s">
        <v>113</v>
      </c>
      <c r="E137" t="s">
        <v>16</v>
      </c>
      <c r="F137">
        <v>1176</v>
      </c>
      <c r="G137" s="1">
        <f>VLOOKUP(A137,'Details by Vanama'!$B$2:$G$237,6,0)</f>
        <v>1176</v>
      </c>
      <c r="H137" s="1">
        <f t="shared" si="2"/>
        <v>0</v>
      </c>
    </row>
    <row r="138" spans="1:8" ht="15.75">
      <c r="A138" t="s">
        <v>278</v>
      </c>
      <c r="B138" t="s">
        <v>14</v>
      </c>
      <c r="C138" t="s">
        <v>15</v>
      </c>
      <c r="D138" t="s">
        <v>113</v>
      </c>
      <c r="E138" t="s">
        <v>16</v>
      </c>
      <c r="F138">
        <v>2321</v>
      </c>
      <c r="G138" s="1">
        <f>VLOOKUP(A138,'Details by Vanama'!$B$2:$G$237,6,0)</f>
        <v>2321</v>
      </c>
      <c r="H138" s="1">
        <f t="shared" si="2"/>
        <v>0</v>
      </c>
    </row>
    <row r="139" spans="1:8" ht="15.75">
      <c r="A139" t="s">
        <v>279</v>
      </c>
      <c r="B139" t="s">
        <v>14</v>
      </c>
      <c r="C139" t="s">
        <v>15</v>
      </c>
      <c r="D139" t="s">
        <v>148</v>
      </c>
      <c r="E139" t="s">
        <v>40</v>
      </c>
      <c r="F139">
        <v>552</v>
      </c>
      <c r="G139" s="1">
        <f>VLOOKUP(A139,'Details by Vanama'!$B$2:$G$237,6,0)</f>
        <v>552</v>
      </c>
      <c r="H139" s="1">
        <f t="shared" si="2"/>
        <v>0</v>
      </c>
    </row>
    <row r="140" spans="1:8" ht="15.75">
      <c r="A140" t="s">
        <v>280</v>
      </c>
      <c r="B140" t="s">
        <v>14</v>
      </c>
      <c r="C140" t="s">
        <v>15</v>
      </c>
      <c r="D140" t="s">
        <v>148</v>
      </c>
      <c r="E140" t="s">
        <v>51</v>
      </c>
      <c r="F140">
        <v>600</v>
      </c>
      <c r="G140" s="1">
        <f>VLOOKUP(A140,'Details by Vanama'!$B$2:$G$237,6,0)</f>
        <v>600</v>
      </c>
      <c r="H140" s="1">
        <f t="shared" si="2"/>
        <v>0</v>
      </c>
    </row>
    <row r="141" spans="1:8" ht="15.75">
      <c r="A141" t="s">
        <v>281</v>
      </c>
      <c r="B141" t="s">
        <v>14</v>
      </c>
      <c r="C141" t="s">
        <v>15</v>
      </c>
      <c r="D141" t="s">
        <v>148</v>
      </c>
      <c r="E141" t="s">
        <v>51</v>
      </c>
      <c r="F141">
        <v>1379</v>
      </c>
      <c r="G141" s="1">
        <f>VLOOKUP(A141,'Details by Vanama'!$B$2:$G$237,6,0)</f>
        <v>1379</v>
      </c>
      <c r="H141" s="1">
        <f t="shared" si="2"/>
        <v>0</v>
      </c>
    </row>
    <row r="142" spans="1:8" ht="15.75">
      <c r="A142" t="s">
        <v>282</v>
      </c>
      <c r="B142" t="s">
        <v>14</v>
      </c>
      <c r="C142" t="s">
        <v>15</v>
      </c>
      <c r="D142" t="s">
        <v>148</v>
      </c>
      <c r="E142" t="s">
        <v>17</v>
      </c>
      <c r="F142">
        <v>2921</v>
      </c>
      <c r="G142" s="1">
        <f>VLOOKUP(A142,'Details by Vanama'!$B$2:$G$237,6,0)</f>
        <v>2921</v>
      </c>
      <c r="H142" s="1">
        <f t="shared" si="2"/>
        <v>0</v>
      </c>
    </row>
    <row r="143" spans="1:8" ht="15.75">
      <c r="A143" t="s">
        <v>283</v>
      </c>
      <c r="B143" t="s">
        <v>14</v>
      </c>
      <c r="C143" t="s">
        <v>15</v>
      </c>
      <c r="D143" t="s">
        <v>148</v>
      </c>
      <c r="E143" t="s">
        <v>17</v>
      </c>
      <c r="F143">
        <v>819</v>
      </c>
      <c r="G143" s="1">
        <f>VLOOKUP(A143,'Details by Vanama'!$B$2:$G$237,6,0)</f>
        <v>819</v>
      </c>
      <c r="H143" s="1">
        <f t="shared" si="2"/>
        <v>0</v>
      </c>
    </row>
    <row r="144" spans="1:8" ht="15.75">
      <c r="A144" t="s">
        <v>284</v>
      </c>
      <c r="B144" t="s">
        <v>14</v>
      </c>
      <c r="C144" t="s">
        <v>15</v>
      </c>
      <c r="D144" t="s">
        <v>148</v>
      </c>
      <c r="E144" t="s">
        <v>18</v>
      </c>
      <c r="F144">
        <v>787</v>
      </c>
      <c r="G144" s="1">
        <f>VLOOKUP(A144,'Details by Vanama'!$B$2:$G$237,6,0)</f>
        <v>787</v>
      </c>
      <c r="H144" s="1">
        <f t="shared" si="2"/>
        <v>0</v>
      </c>
    </row>
    <row r="145" spans="1:8" ht="15.75">
      <c r="A145" t="s">
        <v>285</v>
      </c>
      <c r="B145" t="s">
        <v>14</v>
      </c>
      <c r="C145" t="s">
        <v>15</v>
      </c>
      <c r="D145" t="s">
        <v>95</v>
      </c>
      <c r="E145" t="s">
        <v>18</v>
      </c>
      <c r="F145">
        <v>306</v>
      </c>
      <c r="G145" s="1">
        <f>VLOOKUP(A145,'Details by Vanama'!$B$2:$G$237,6,0)</f>
        <v>306</v>
      </c>
      <c r="H145" s="1">
        <f t="shared" si="2"/>
        <v>0</v>
      </c>
    </row>
    <row r="146" spans="1:8" ht="15.75">
      <c r="A146" t="s">
        <v>286</v>
      </c>
      <c r="B146" t="s">
        <v>14</v>
      </c>
      <c r="C146" t="s">
        <v>15</v>
      </c>
      <c r="D146" t="s">
        <v>95</v>
      </c>
      <c r="E146" t="s">
        <v>16</v>
      </c>
      <c r="F146">
        <v>2834</v>
      </c>
      <c r="G146" s="1">
        <f>VLOOKUP(A146,'Details by Vanama'!$B$2:$G$237,6,0)</f>
        <v>2834</v>
      </c>
      <c r="H146" s="1">
        <f t="shared" si="2"/>
        <v>0</v>
      </c>
    </row>
    <row r="147" spans="1:8" ht="15.75">
      <c r="A147" t="s">
        <v>287</v>
      </c>
      <c r="B147" t="s">
        <v>14</v>
      </c>
      <c r="C147" t="s">
        <v>15</v>
      </c>
      <c r="D147" t="s">
        <v>95</v>
      </c>
      <c r="E147" t="s">
        <v>16</v>
      </c>
      <c r="F147">
        <v>925</v>
      </c>
      <c r="G147" s="1">
        <f>VLOOKUP(A147,'Details by Vanama'!$B$2:$G$237,6,0)</f>
        <v>925</v>
      </c>
      <c r="H147" s="1">
        <f t="shared" si="2"/>
        <v>0</v>
      </c>
    </row>
    <row r="148" spans="1:8" ht="15.75">
      <c r="A148" t="s">
        <v>288</v>
      </c>
      <c r="B148" t="s">
        <v>14</v>
      </c>
      <c r="C148" t="s">
        <v>15</v>
      </c>
      <c r="D148" t="s">
        <v>95</v>
      </c>
      <c r="E148" t="s">
        <v>16</v>
      </c>
      <c r="F148">
        <v>1655</v>
      </c>
      <c r="G148" s="1">
        <f>VLOOKUP(A148,'Details by Vanama'!$B$2:$G$237,6,0)</f>
        <v>1655</v>
      </c>
      <c r="H148" s="1">
        <f t="shared" si="2"/>
        <v>0</v>
      </c>
    </row>
    <row r="149" spans="1:8" ht="15.75">
      <c r="A149" t="s">
        <v>289</v>
      </c>
      <c r="B149" t="s">
        <v>14</v>
      </c>
      <c r="C149" t="s">
        <v>15</v>
      </c>
      <c r="D149" t="s">
        <v>95</v>
      </c>
      <c r="E149" t="s">
        <v>290</v>
      </c>
      <c r="F149">
        <v>305</v>
      </c>
      <c r="G149" s="1">
        <f>VLOOKUP(A149,'Details by Vanama'!$B$2:$G$237,6,0)</f>
        <v>305</v>
      </c>
      <c r="H149" s="1">
        <f t="shared" si="2"/>
        <v>0</v>
      </c>
    </row>
    <row r="150" spans="1:8" ht="15.75">
      <c r="A150" t="s">
        <v>291</v>
      </c>
      <c r="B150" t="s">
        <v>14</v>
      </c>
      <c r="C150" t="s">
        <v>15</v>
      </c>
      <c r="D150" t="s">
        <v>95</v>
      </c>
      <c r="E150" t="s">
        <v>253</v>
      </c>
      <c r="F150">
        <v>202</v>
      </c>
      <c r="G150" s="1">
        <f>VLOOKUP(A150,'Details by Vanama'!$B$2:$G$237,6,0)</f>
        <v>202</v>
      </c>
      <c r="H150" s="1">
        <f t="shared" si="2"/>
        <v>0</v>
      </c>
    </row>
    <row r="151" spans="1:8" ht="15.75">
      <c r="A151" t="s">
        <v>292</v>
      </c>
      <c r="B151" t="s">
        <v>14</v>
      </c>
      <c r="C151" t="s">
        <v>15</v>
      </c>
      <c r="D151" t="s">
        <v>95</v>
      </c>
      <c r="E151" t="s">
        <v>16</v>
      </c>
      <c r="F151">
        <v>594</v>
      </c>
      <c r="G151" s="1">
        <f>VLOOKUP(A151,'Details by Vanama'!$B$2:$G$237,6,0)</f>
        <v>594</v>
      </c>
      <c r="H151" s="1">
        <f t="shared" si="2"/>
        <v>0</v>
      </c>
    </row>
    <row r="152" spans="1:8" ht="15.75">
      <c r="A152" t="s">
        <v>293</v>
      </c>
      <c r="B152" t="s">
        <v>14</v>
      </c>
      <c r="C152" t="s">
        <v>15</v>
      </c>
      <c r="D152" t="s">
        <v>95</v>
      </c>
      <c r="E152" t="s">
        <v>294</v>
      </c>
      <c r="F152">
        <v>361</v>
      </c>
      <c r="G152" s="1">
        <f>VLOOKUP(A152,'Details by Vanama'!$B$2:$G$237,6,0)</f>
        <v>361</v>
      </c>
      <c r="H152" s="1">
        <f t="shared" si="2"/>
        <v>0</v>
      </c>
    </row>
    <row r="153" spans="1:8" ht="15.75">
      <c r="A153" t="s">
        <v>295</v>
      </c>
      <c r="B153" t="s">
        <v>14</v>
      </c>
      <c r="C153" t="s">
        <v>15</v>
      </c>
      <c r="D153" t="s">
        <v>95</v>
      </c>
      <c r="E153" t="s">
        <v>16</v>
      </c>
      <c r="F153">
        <v>1021</v>
      </c>
      <c r="G153" s="1">
        <f>VLOOKUP(A153,'Details by Vanama'!$B$2:$G$237,6,0)</f>
        <v>1021</v>
      </c>
      <c r="H153" s="1">
        <f t="shared" si="2"/>
        <v>0</v>
      </c>
    </row>
    <row r="154" spans="1:8" ht="15.75">
      <c r="A154" t="s">
        <v>296</v>
      </c>
      <c r="B154" t="s">
        <v>14</v>
      </c>
      <c r="C154" t="s">
        <v>15</v>
      </c>
      <c r="D154" t="s">
        <v>131</v>
      </c>
      <c r="E154" t="s">
        <v>16</v>
      </c>
      <c r="F154">
        <v>3265</v>
      </c>
      <c r="G154" s="1">
        <f>VLOOKUP(A154,'Details by Vanama'!$B$2:$G$237,6,0)</f>
        <v>3265</v>
      </c>
      <c r="H154" s="1">
        <f t="shared" si="2"/>
        <v>0</v>
      </c>
    </row>
    <row r="155" spans="1:8" ht="15.75">
      <c r="A155" t="s">
        <v>297</v>
      </c>
      <c r="B155" t="s">
        <v>14</v>
      </c>
      <c r="C155" t="s">
        <v>15</v>
      </c>
      <c r="D155" t="s">
        <v>298</v>
      </c>
      <c r="E155" t="s">
        <v>299</v>
      </c>
      <c r="F155">
        <v>3503</v>
      </c>
      <c r="G155" s="1">
        <f>VLOOKUP(A155,'Details by Vanama'!$B$2:$G$237,6,0)</f>
        <v>3503</v>
      </c>
      <c r="H155" s="1">
        <f t="shared" si="2"/>
        <v>0</v>
      </c>
    </row>
    <row r="156" spans="1:8" ht="15.75">
      <c r="A156" t="s">
        <v>300</v>
      </c>
      <c r="B156" t="s">
        <v>14</v>
      </c>
      <c r="C156" t="s">
        <v>15</v>
      </c>
      <c r="D156" t="s">
        <v>90</v>
      </c>
      <c r="E156" t="s">
        <v>301</v>
      </c>
      <c r="F156">
        <v>13723</v>
      </c>
      <c r="G156" s="1">
        <f>VLOOKUP(A156,'Details by Vanama'!$B$2:$G$237,6,0)</f>
        <v>13723</v>
      </c>
      <c r="H156" s="1">
        <f t="shared" si="2"/>
        <v>0</v>
      </c>
    </row>
    <row r="157" spans="1:8" ht="15.75">
      <c r="A157" t="s">
        <v>302</v>
      </c>
      <c r="B157" t="s">
        <v>14</v>
      </c>
      <c r="C157" t="s">
        <v>15</v>
      </c>
      <c r="D157" t="s">
        <v>82</v>
      </c>
      <c r="E157" t="s">
        <v>46</v>
      </c>
      <c r="F157">
        <v>739</v>
      </c>
      <c r="G157" s="1">
        <f>VLOOKUP(A157,'Details by Vanama'!$B$2:$G$237,6,0)</f>
        <v>739</v>
      </c>
      <c r="H157" s="1">
        <f t="shared" si="2"/>
        <v>0</v>
      </c>
    </row>
    <row r="158" spans="1:8" ht="15.75">
      <c r="A158" t="s">
        <v>303</v>
      </c>
      <c r="B158" t="s">
        <v>14</v>
      </c>
      <c r="C158" t="s">
        <v>15</v>
      </c>
      <c r="D158" t="s">
        <v>82</v>
      </c>
      <c r="E158" t="s">
        <v>16</v>
      </c>
      <c r="F158">
        <v>1919</v>
      </c>
      <c r="G158" s="1">
        <f>VLOOKUP(A158,'Details by Vanama'!$B$2:$G$237,6,0)</f>
        <v>1919</v>
      </c>
      <c r="H158" s="1">
        <f t="shared" si="2"/>
        <v>0</v>
      </c>
    </row>
    <row r="159" spans="1:8" ht="15.75">
      <c r="A159" t="s">
        <v>304</v>
      </c>
      <c r="B159" t="s">
        <v>14</v>
      </c>
      <c r="C159" t="s">
        <v>15</v>
      </c>
      <c r="D159" t="s">
        <v>82</v>
      </c>
      <c r="E159" t="s">
        <v>16</v>
      </c>
      <c r="F159">
        <v>3246</v>
      </c>
      <c r="G159" s="1">
        <f>VLOOKUP(A159,'Details by Vanama'!$B$2:$G$237,6,0)</f>
        <v>3246</v>
      </c>
      <c r="H159" s="1">
        <f t="shared" si="2"/>
        <v>0</v>
      </c>
    </row>
    <row r="160" spans="1:8" ht="15.75">
      <c r="A160" t="s">
        <v>305</v>
      </c>
      <c r="B160" t="s">
        <v>14</v>
      </c>
      <c r="C160" t="s">
        <v>15</v>
      </c>
      <c r="D160" t="s">
        <v>82</v>
      </c>
      <c r="E160" t="s">
        <v>16</v>
      </c>
      <c r="F160">
        <v>2816</v>
      </c>
      <c r="G160" s="1">
        <f>VLOOKUP(A160,'Details by Vanama'!$B$2:$G$237,6,0)</f>
        <v>2816</v>
      </c>
      <c r="H160" s="1">
        <f t="shared" si="2"/>
        <v>0</v>
      </c>
    </row>
    <row r="161" spans="1:8" ht="15.75">
      <c r="A161" t="s">
        <v>306</v>
      </c>
      <c r="B161" t="s">
        <v>14</v>
      </c>
      <c r="C161" t="s">
        <v>15</v>
      </c>
      <c r="D161" t="s">
        <v>82</v>
      </c>
      <c r="E161" t="s">
        <v>16</v>
      </c>
      <c r="F161">
        <v>2006</v>
      </c>
      <c r="G161" s="1">
        <f>VLOOKUP(A161,'Details by Vanama'!$B$2:$G$237,6,0)</f>
        <v>2006</v>
      </c>
      <c r="H161" s="1">
        <f t="shared" si="2"/>
        <v>0</v>
      </c>
    </row>
    <row r="162" spans="1:8" ht="15.75">
      <c r="A162" t="s">
        <v>307</v>
      </c>
      <c r="B162" t="s">
        <v>14</v>
      </c>
      <c r="C162" t="s">
        <v>15</v>
      </c>
      <c r="D162" t="s">
        <v>82</v>
      </c>
      <c r="E162" t="s">
        <v>13</v>
      </c>
      <c r="F162">
        <v>1155</v>
      </c>
      <c r="G162" s="1">
        <f>VLOOKUP(A162,'Details by Vanama'!$B$2:$G$237,6,0)</f>
        <v>1155</v>
      </c>
      <c r="H162" s="1">
        <f t="shared" si="2"/>
        <v>0</v>
      </c>
    </row>
    <row r="163" spans="1:8" ht="15.75">
      <c r="A163" t="s">
        <v>308</v>
      </c>
      <c r="B163" t="s">
        <v>14</v>
      </c>
      <c r="C163" t="s">
        <v>15</v>
      </c>
      <c r="D163" t="s">
        <v>82</v>
      </c>
      <c r="E163" t="s">
        <v>13</v>
      </c>
      <c r="F163">
        <v>1627</v>
      </c>
      <c r="G163" s="1">
        <f>VLOOKUP(A163,'Details by Vanama'!$B$2:$G$237,6,0)</f>
        <v>1627</v>
      </c>
      <c r="H163" s="1">
        <f t="shared" si="2"/>
        <v>0</v>
      </c>
    </row>
    <row r="164" spans="1:8" ht="15.75">
      <c r="A164" t="s">
        <v>309</v>
      </c>
      <c r="B164" t="s">
        <v>14</v>
      </c>
      <c r="C164" t="s">
        <v>15</v>
      </c>
      <c r="D164" t="s">
        <v>82</v>
      </c>
      <c r="E164" t="s">
        <v>13</v>
      </c>
      <c r="F164">
        <v>1156</v>
      </c>
      <c r="G164" s="1">
        <f>VLOOKUP(A164,'Details by Vanama'!$B$2:$G$237,6,0)</f>
        <v>1156</v>
      </c>
      <c r="H164" s="1">
        <f t="shared" si="2"/>
        <v>0</v>
      </c>
    </row>
    <row r="165" spans="1:8" ht="15.75">
      <c r="A165" t="s">
        <v>310</v>
      </c>
      <c r="B165" t="s">
        <v>14</v>
      </c>
      <c r="C165" t="s">
        <v>15</v>
      </c>
      <c r="D165" t="s">
        <v>184</v>
      </c>
      <c r="E165" t="s">
        <v>46</v>
      </c>
      <c r="F165">
        <v>840</v>
      </c>
      <c r="G165" s="1">
        <f>VLOOKUP(A165,'Details by Vanama'!$B$2:$G$237,6,0)</f>
        <v>840</v>
      </c>
      <c r="H165" s="1">
        <f t="shared" si="2"/>
        <v>0</v>
      </c>
    </row>
    <row r="166" spans="1:8" ht="15.75">
      <c r="A166" t="s">
        <v>311</v>
      </c>
      <c r="B166" t="s">
        <v>14</v>
      </c>
      <c r="C166" t="s">
        <v>15</v>
      </c>
      <c r="D166" t="s">
        <v>184</v>
      </c>
      <c r="E166" t="s">
        <v>46</v>
      </c>
      <c r="F166">
        <v>324</v>
      </c>
      <c r="G166" s="1">
        <f>VLOOKUP(A166,'Details by Vanama'!$B$2:$G$237,6,0)</f>
        <v>324</v>
      </c>
      <c r="H166" s="1">
        <f t="shared" si="2"/>
        <v>0</v>
      </c>
    </row>
    <row r="167" spans="1:8" ht="15.75">
      <c r="A167" t="s">
        <v>312</v>
      </c>
      <c r="B167" t="s">
        <v>14</v>
      </c>
      <c r="C167" t="s">
        <v>15</v>
      </c>
      <c r="D167" t="s">
        <v>184</v>
      </c>
      <c r="E167" t="s">
        <v>16</v>
      </c>
      <c r="F167">
        <v>2754</v>
      </c>
      <c r="G167" s="1">
        <f>VLOOKUP(A167,'Details by Vanama'!$B$2:$G$237,6,0)</f>
        <v>2754</v>
      </c>
      <c r="H167" s="1">
        <f t="shared" si="2"/>
        <v>0</v>
      </c>
    </row>
    <row r="168" spans="1:8" ht="15.75">
      <c r="A168" t="s">
        <v>313</v>
      </c>
      <c r="B168" t="s">
        <v>14</v>
      </c>
      <c r="C168" t="s">
        <v>15</v>
      </c>
      <c r="D168" t="s">
        <v>184</v>
      </c>
      <c r="E168" t="s">
        <v>16</v>
      </c>
      <c r="F168">
        <v>4031</v>
      </c>
      <c r="G168" s="1">
        <f>VLOOKUP(A168,'Details by Vanama'!$B$2:$G$237,6,0)</f>
        <v>4031</v>
      </c>
      <c r="H168" s="1">
        <f t="shared" si="2"/>
        <v>0</v>
      </c>
    </row>
    <row r="169" spans="1:8" ht="15.75">
      <c r="A169" t="s">
        <v>314</v>
      </c>
      <c r="B169" t="s">
        <v>14</v>
      </c>
      <c r="C169" t="s">
        <v>15</v>
      </c>
      <c r="D169" t="s">
        <v>184</v>
      </c>
      <c r="E169" t="s">
        <v>16</v>
      </c>
      <c r="F169">
        <v>249</v>
      </c>
      <c r="G169" s="1">
        <f>VLOOKUP(A169,'Details by Vanama'!$B$2:$G$237,6,0)</f>
        <v>249</v>
      </c>
      <c r="H169" s="1">
        <f t="shared" si="2"/>
        <v>0</v>
      </c>
    </row>
    <row r="170" spans="1:8" ht="15.75">
      <c r="A170" t="s">
        <v>315</v>
      </c>
      <c r="B170" t="s">
        <v>14</v>
      </c>
      <c r="C170" t="s">
        <v>15</v>
      </c>
      <c r="D170" t="s">
        <v>103</v>
      </c>
      <c r="E170" t="s">
        <v>47</v>
      </c>
      <c r="F170">
        <v>700</v>
      </c>
      <c r="G170" s="1">
        <f>VLOOKUP(A170,'Details by Vanama'!$B$2:$G$237,6,0)</f>
        <v>700</v>
      </c>
      <c r="H170" s="1">
        <f t="shared" si="2"/>
        <v>0</v>
      </c>
    </row>
    <row r="171" spans="1:8" ht="15.75">
      <c r="A171" t="s">
        <v>316</v>
      </c>
      <c r="B171" t="s">
        <v>14</v>
      </c>
      <c r="C171" t="s">
        <v>15</v>
      </c>
      <c r="D171" t="s">
        <v>103</v>
      </c>
      <c r="E171" t="s">
        <v>47</v>
      </c>
      <c r="F171">
        <v>600</v>
      </c>
      <c r="G171" s="1">
        <f>VLOOKUP(A171,'Details by Vanama'!$B$2:$G$237,6,0)</f>
        <v>600</v>
      </c>
      <c r="H171" s="1">
        <f t="shared" si="2"/>
        <v>0</v>
      </c>
    </row>
    <row r="172" spans="1:8" ht="15.75">
      <c r="A172" t="s">
        <v>317</v>
      </c>
      <c r="B172" t="s">
        <v>14</v>
      </c>
      <c r="C172" t="s">
        <v>15</v>
      </c>
      <c r="D172" t="s">
        <v>103</v>
      </c>
      <c r="E172" t="s">
        <v>318</v>
      </c>
      <c r="F172">
        <v>7500</v>
      </c>
      <c r="G172" s="1">
        <f>VLOOKUP(A172,'Details by Vanama'!$B$2:$G$237,6,0)</f>
        <v>7500</v>
      </c>
      <c r="H172" s="1">
        <f t="shared" si="2"/>
        <v>0</v>
      </c>
    </row>
    <row r="173" spans="1:8" ht="15.75">
      <c r="A173" t="s">
        <v>319</v>
      </c>
      <c r="B173" t="s">
        <v>14</v>
      </c>
      <c r="C173" t="s">
        <v>15</v>
      </c>
      <c r="D173" t="s">
        <v>103</v>
      </c>
      <c r="E173" t="s">
        <v>16</v>
      </c>
      <c r="F173">
        <v>202</v>
      </c>
      <c r="G173" s="1">
        <f>VLOOKUP(A173,'Details by Vanama'!$B$2:$G$237,6,0)</f>
        <v>202</v>
      </c>
      <c r="H173" s="1">
        <f t="shared" si="2"/>
        <v>0</v>
      </c>
    </row>
    <row r="174" spans="1:8" ht="15.75">
      <c r="A174" t="s">
        <v>320</v>
      </c>
      <c r="B174" t="s">
        <v>14</v>
      </c>
      <c r="C174" t="s">
        <v>15</v>
      </c>
      <c r="D174" t="s">
        <v>103</v>
      </c>
      <c r="E174" t="s">
        <v>19</v>
      </c>
      <c r="F174">
        <v>1269</v>
      </c>
      <c r="G174" s="1">
        <f>VLOOKUP(A174,'Details by Vanama'!$B$2:$G$237,6,0)</f>
        <v>1269</v>
      </c>
      <c r="H174" s="1">
        <f t="shared" si="2"/>
        <v>0</v>
      </c>
    </row>
    <row r="175" spans="1:8" ht="15.75">
      <c r="A175" t="s">
        <v>321</v>
      </c>
      <c r="B175" t="s">
        <v>14</v>
      </c>
      <c r="C175" t="s">
        <v>15</v>
      </c>
      <c r="D175" t="s">
        <v>103</v>
      </c>
      <c r="E175" t="s">
        <v>19</v>
      </c>
      <c r="F175">
        <v>836</v>
      </c>
      <c r="G175" s="1">
        <f>VLOOKUP(A175,'Details by Vanama'!$B$2:$G$237,6,0)</f>
        <v>836</v>
      </c>
      <c r="H175" s="1">
        <f t="shared" si="2"/>
        <v>0</v>
      </c>
    </row>
    <row r="176" spans="1:8" ht="15.75">
      <c r="A176" t="s">
        <v>322</v>
      </c>
      <c r="B176" t="s">
        <v>14</v>
      </c>
      <c r="C176" t="s">
        <v>15</v>
      </c>
      <c r="D176" t="s">
        <v>103</v>
      </c>
      <c r="E176" t="s">
        <v>19</v>
      </c>
      <c r="F176">
        <v>956</v>
      </c>
      <c r="G176" s="1">
        <f>VLOOKUP(A176,'Details by Vanama'!$B$2:$G$237,6,0)</f>
        <v>956</v>
      </c>
      <c r="H176" s="1">
        <f t="shared" si="2"/>
        <v>0</v>
      </c>
    </row>
    <row r="177" spans="1:8" ht="15.75">
      <c r="A177" t="s">
        <v>323</v>
      </c>
      <c r="B177" t="s">
        <v>14</v>
      </c>
      <c r="C177" t="s">
        <v>15</v>
      </c>
      <c r="D177" t="s">
        <v>85</v>
      </c>
      <c r="E177" t="s">
        <v>52</v>
      </c>
      <c r="F177">
        <v>301</v>
      </c>
      <c r="G177" s="1">
        <f>VLOOKUP(A177,'Details by Vanama'!$B$2:$G$237,6,0)</f>
        <v>301</v>
      </c>
      <c r="H177" s="1">
        <f t="shared" si="2"/>
        <v>0</v>
      </c>
    </row>
    <row r="178" spans="1:8" ht="15.75">
      <c r="A178" t="s">
        <v>324</v>
      </c>
      <c r="B178" t="s">
        <v>14</v>
      </c>
      <c r="C178" t="s">
        <v>15</v>
      </c>
      <c r="D178" t="s">
        <v>85</v>
      </c>
      <c r="E178" t="s">
        <v>52</v>
      </c>
      <c r="F178">
        <v>287</v>
      </c>
      <c r="G178" s="1">
        <f>VLOOKUP(A178,'Details by Vanama'!$B$2:$G$237,6,0)</f>
        <v>287</v>
      </c>
      <c r="H178" s="1">
        <f t="shared" si="2"/>
        <v>0</v>
      </c>
    </row>
    <row r="179" spans="1:8" ht="15.75">
      <c r="A179" t="s">
        <v>325</v>
      </c>
      <c r="B179" t="s">
        <v>14</v>
      </c>
      <c r="C179" t="s">
        <v>15</v>
      </c>
      <c r="D179" t="s">
        <v>85</v>
      </c>
      <c r="E179" t="s">
        <v>19</v>
      </c>
      <c r="F179">
        <v>570</v>
      </c>
      <c r="G179" s="1">
        <f>VLOOKUP(A179,'Details by Vanama'!$B$2:$G$237,6,0)</f>
        <v>570</v>
      </c>
      <c r="H179" s="1">
        <f t="shared" si="2"/>
        <v>0</v>
      </c>
    </row>
    <row r="180" spans="1:8" ht="15.75">
      <c r="A180" t="s">
        <v>326</v>
      </c>
      <c r="B180" t="s">
        <v>14</v>
      </c>
      <c r="C180" t="s">
        <v>15</v>
      </c>
      <c r="D180" t="s">
        <v>85</v>
      </c>
      <c r="E180" t="s">
        <v>50</v>
      </c>
      <c r="F180">
        <v>844</v>
      </c>
      <c r="G180" s="1">
        <f>VLOOKUP(A180,'Details by Vanama'!$B$2:$G$237,6,0)</f>
        <v>844</v>
      </c>
      <c r="H180" s="1">
        <f t="shared" si="2"/>
        <v>0</v>
      </c>
    </row>
    <row r="181" spans="1:8" ht="15.75">
      <c r="A181" t="s">
        <v>327</v>
      </c>
      <c r="B181" t="s">
        <v>14</v>
      </c>
      <c r="C181" t="s">
        <v>15</v>
      </c>
      <c r="D181" t="s">
        <v>85</v>
      </c>
      <c r="E181" t="s">
        <v>50</v>
      </c>
      <c r="F181">
        <v>678</v>
      </c>
      <c r="G181" s="1">
        <f>VLOOKUP(A181,'Details by Vanama'!$B$2:$G$237,6,0)</f>
        <v>678</v>
      </c>
      <c r="H181" s="1">
        <f t="shared" si="2"/>
        <v>0</v>
      </c>
    </row>
    <row r="182" spans="1:8" ht="15.75">
      <c r="A182" t="s">
        <v>328</v>
      </c>
      <c r="B182" t="s">
        <v>14</v>
      </c>
      <c r="C182" t="s">
        <v>15</v>
      </c>
      <c r="D182" t="s">
        <v>85</v>
      </c>
      <c r="E182" t="s">
        <v>20</v>
      </c>
      <c r="F182">
        <v>1021</v>
      </c>
      <c r="G182" s="1">
        <f>VLOOKUP(A182,'Details by Vanama'!$B$2:$G$237,6,0)</f>
        <v>1021</v>
      </c>
      <c r="H182" s="1">
        <f t="shared" si="2"/>
        <v>0</v>
      </c>
    </row>
    <row r="183" spans="1:8" ht="15.75">
      <c r="A183" t="s">
        <v>329</v>
      </c>
      <c r="B183" t="s">
        <v>14</v>
      </c>
      <c r="C183" t="s">
        <v>15</v>
      </c>
      <c r="D183" t="s">
        <v>85</v>
      </c>
      <c r="E183" t="s">
        <v>20</v>
      </c>
      <c r="F183">
        <v>702</v>
      </c>
      <c r="G183" s="1">
        <f>VLOOKUP(A183,'Details by Vanama'!$B$2:$G$237,6,0)</f>
        <v>702</v>
      </c>
      <c r="H183" s="1">
        <f t="shared" si="2"/>
        <v>0</v>
      </c>
    </row>
    <row r="184" spans="1:8" ht="15.75">
      <c r="A184" t="s">
        <v>330</v>
      </c>
      <c r="B184" t="s">
        <v>14</v>
      </c>
      <c r="C184" t="s">
        <v>15</v>
      </c>
      <c r="D184" t="s">
        <v>85</v>
      </c>
      <c r="E184" t="s">
        <v>16</v>
      </c>
      <c r="F184">
        <v>2183</v>
      </c>
      <c r="G184" s="1">
        <f>VLOOKUP(A184,'Details by Vanama'!$B$2:$G$237,6,0)</f>
        <v>2183</v>
      </c>
      <c r="H184" s="1">
        <f t="shared" si="2"/>
        <v>0</v>
      </c>
    </row>
    <row r="185" spans="1:8" ht="15.75">
      <c r="A185" t="s">
        <v>331</v>
      </c>
      <c r="B185" t="s">
        <v>14</v>
      </c>
      <c r="C185" t="s">
        <v>15</v>
      </c>
      <c r="D185" t="s">
        <v>85</v>
      </c>
      <c r="E185" t="s">
        <v>332</v>
      </c>
      <c r="F185">
        <v>3020</v>
      </c>
      <c r="G185" s="1">
        <f>VLOOKUP(A185,'Details by Vanama'!$B$2:$G$237,6,0)</f>
        <v>3020</v>
      </c>
      <c r="H185" s="1">
        <f t="shared" si="2"/>
        <v>0</v>
      </c>
    </row>
    <row r="186" spans="1:8" ht="15.75">
      <c r="A186" t="s">
        <v>333</v>
      </c>
      <c r="B186" t="s">
        <v>14</v>
      </c>
      <c r="C186" t="s">
        <v>15</v>
      </c>
      <c r="D186" t="s">
        <v>105</v>
      </c>
      <c r="E186" t="s">
        <v>75</v>
      </c>
      <c r="F186">
        <v>2244</v>
      </c>
      <c r="G186" s="1">
        <f>VLOOKUP(A186,'Details by Vanama'!$B$2:$G$237,6,0)</f>
        <v>2244</v>
      </c>
      <c r="H186" s="1">
        <f t="shared" si="2"/>
        <v>0</v>
      </c>
    </row>
    <row r="187" spans="1:8" ht="15.75">
      <c r="A187" t="s">
        <v>334</v>
      </c>
      <c r="B187" t="s">
        <v>14</v>
      </c>
      <c r="C187" t="s">
        <v>15</v>
      </c>
      <c r="D187" t="s">
        <v>105</v>
      </c>
      <c r="E187" t="s">
        <v>16</v>
      </c>
      <c r="F187">
        <v>1256</v>
      </c>
      <c r="G187" s="1">
        <f>VLOOKUP(A187,'Details by Vanama'!$B$2:$G$237,6,0)</f>
        <v>1256</v>
      </c>
      <c r="H187" s="1">
        <f t="shared" si="2"/>
        <v>0</v>
      </c>
    </row>
    <row r="188" spans="1:8" ht="15.75">
      <c r="A188" t="s">
        <v>335</v>
      </c>
      <c r="B188" t="s">
        <v>14</v>
      </c>
      <c r="C188" t="s">
        <v>15</v>
      </c>
      <c r="D188" t="s">
        <v>105</v>
      </c>
      <c r="E188" t="s">
        <v>17</v>
      </c>
      <c r="F188">
        <v>3991</v>
      </c>
      <c r="G188" s="1">
        <f>VLOOKUP(A188,'Details by Vanama'!$B$2:$G$237,6,0)</f>
        <v>3991</v>
      </c>
      <c r="H188" s="1">
        <f t="shared" si="2"/>
        <v>0</v>
      </c>
    </row>
    <row r="189" spans="1:8" ht="15.75">
      <c r="A189" t="s">
        <v>336</v>
      </c>
      <c r="B189" t="s">
        <v>14</v>
      </c>
      <c r="C189" t="s">
        <v>15</v>
      </c>
      <c r="D189" t="s">
        <v>105</v>
      </c>
      <c r="E189" t="s">
        <v>16</v>
      </c>
      <c r="F189">
        <v>2309</v>
      </c>
      <c r="G189" s="1">
        <f>VLOOKUP(A189,'Details by Vanama'!$B$2:$G$237,6,0)</f>
        <v>2309</v>
      </c>
      <c r="H189" s="1">
        <f t="shared" si="2"/>
        <v>0</v>
      </c>
    </row>
    <row r="190" spans="1:8" ht="15.75">
      <c r="A190" t="s">
        <v>337</v>
      </c>
      <c r="B190" t="s">
        <v>14</v>
      </c>
      <c r="C190" t="s">
        <v>15</v>
      </c>
      <c r="D190" t="s">
        <v>105</v>
      </c>
      <c r="E190" t="s">
        <v>16</v>
      </c>
      <c r="F190">
        <v>1347</v>
      </c>
      <c r="G190" s="1">
        <f>VLOOKUP(A190,'Details by Vanama'!$B$2:$G$237,6,0)</f>
        <v>1347</v>
      </c>
      <c r="H190" s="1">
        <f t="shared" si="2"/>
        <v>0</v>
      </c>
    </row>
    <row r="191" spans="1:8" ht="15.75">
      <c r="A191" t="s">
        <v>338</v>
      </c>
      <c r="B191" t="s">
        <v>14</v>
      </c>
      <c r="C191" t="s">
        <v>15</v>
      </c>
      <c r="D191" t="s">
        <v>105</v>
      </c>
      <c r="E191" t="s">
        <v>16</v>
      </c>
      <c r="F191">
        <v>1319</v>
      </c>
      <c r="G191" s="1">
        <f>VLOOKUP(A191,'Details by Vanama'!$B$2:$G$237,6,0)</f>
        <v>1319</v>
      </c>
      <c r="H191" s="1">
        <f t="shared" si="2"/>
        <v>0</v>
      </c>
    </row>
    <row r="192" spans="1:8" ht="15.75">
      <c r="A192" t="s">
        <v>339</v>
      </c>
      <c r="B192" t="s">
        <v>14</v>
      </c>
      <c r="C192" t="s">
        <v>15</v>
      </c>
      <c r="D192" t="s">
        <v>105</v>
      </c>
      <c r="E192" t="s">
        <v>16</v>
      </c>
      <c r="F192">
        <v>716</v>
      </c>
      <c r="G192" s="1">
        <f>VLOOKUP(A192,'Details by Vanama'!$B$2:$G$237,6,0)</f>
        <v>716</v>
      </c>
      <c r="H192" s="1">
        <f t="shared" si="2"/>
        <v>0</v>
      </c>
    </row>
    <row r="193" spans="1:8" ht="15.75">
      <c r="A193" t="s">
        <v>340</v>
      </c>
      <c r="B193" t="s">
        <v>14</v>
      </c>
      <c r="C193" t="s">
        <v>15</v>
      </c>
      <c r="D193" t="s">
        <v>105</v>
      </c>
      <c r="E193" t="s">
        <v>13</v>
      </c>
      <c r="F193">
        <v>4276</v>
      </c>
      <c r="G193" s="1">
        <f>VLOOKUP(A193,'Details by Vanama'!$B$2:$G$237,6,0)</f>
        <v>4276</v>
      </c>
      <c r="H193" s="1">
        <f t="shared" si="2"/>
        <v>0</v>
      </c>
    </row>
    <row r="194" spans="1:8" ht="15.75">
      <c r="A194" t="s">
        <v>341</v>
      </c>
      <c r="B194" t="s">
        <v>14</v>
      </c>
      <c r="C194" t="s">
        <v>15</v>
      </c>
      <c r="D194" t="s">
        <v>105</v>
      </c>
      <c r="E194" t="s">
        <v>13</v>
      </c>
      <c r="F194">
        <v>1680</v>
      </c>
      <c r="G194" s="1">
        <f>VLOOKUP(A194,'Details by Vanama'!$B$2:$G$237,6,0)</f>
        <v>1680</v>
      </c>
      <c r="H194" s="1">
        <f t="shared" si="2"/>
        <v>0</v>
      </c>
    </row>
    <row r="195" spans="1:8" ht="15.75">
      <c r="A195" t="s">
        <v>342</v>
      </c>
      <c r="B195" t="s">
        <v>14</v>
      </c>
      <c r="C195" t="s">
        <v>15</v>
      </c>
      <c r="D195" t="s">
        <v>98</v>
      </c>
      <c r="E195" t="s">
        <v>343</v>
      </c>
      <c r="F195">
        <v>485</v>
      </c>
      <c r="G195" s="1">
        <f>VLOOKUP(A195,'Details by Vanama'!$B$2:$G$237,6,0)</f>
        <v>485</v>
      </c>
      <c r="H195" s="1">
        <f t="shared" ref="H195:H236" si="3">F195-G195</f>
        <v>0</v>
      </c>
    </row>
    <row r="196" spans="1:8" ht="15.75">
      <c r="A196" t="s">
        <v>344</v>
      </c>
      <c r="B196" t="s">
        <v>14</v>
      </c>
      <c r="C196" t="s">
        <v>15</v>
      </c>
      <c r="D196" t="s">
        <v>98</v>
      </c>
      <c r="E196" t="s">
        <v>13</v>
      </c>
      <c r="F196">
        <v>2311</v>
      </c>
      <c r="G196" s="1">
        <f>VLOOKUP(A196,'Details by Vanama'!$B$2:$G$237,6,0)</f>
        <v>2311</v>
      </c>
      <c r="H196" s="1">
        <f t="shared" si="3"/>
        <v>0</v>
      </c>
    </row>
    <row r="197" spans="1:8" ht="15.75">
      <c r="A197" t="s">
        <v>345</v>
      </c>
      <c r="B197" t="s">
        <v>14</v>
      </c>
      <c r="C197" t="s">
        <v>15</v>
      </c>
      <c r="D197" t="s">
        <v>228</v>
      </c>
      <c r="E197" t="s">
        <v>48</v>
      </c>
      <c r="F197">
        <v>326</v>
      </c>
      <c r="G197" s="1">
        <f>VLOOKUP(A197,'Details by Vanama'!$B$2:$G$237,6,0)</f>
        <v>326</v>
      </c>
      <c r="H197" s="1">
        <f t="shared" si="3"/>
        <v>0</v>
      </c>
    </row>
    <row r="198" spans="1:8" ht="15.75">
      <c r="A198" t="s">
        <v>346</v>
      </c>
      <c r="B198" t="s">
        <v>14</v>
      </c>
      <c r="C198" t="s">
        <v>15</v>
      </c>
      <c r="D198" t="s">
        <v>228</v>
      </c>
      <c r="E198" t="s">
        <v>47</v>
      </c>
      <c r="F198">
        <v>803</v>
      </c>
      <c r="G198" s="1">
        <f>VLOOKUP(A198,'Details by Vanama'!$B$2:$G$237,6,0)</f>
        <v>803</v>
      </c>
      <c r="H198" s="1">
        <f t="shared" si="3"/>
        <v>0</v>
      </c>
    </row>
    <row r="199" spans="1:8" ht="15.75">
      <c r="A199" t="s">
        <v>347</v>
      </c>
      <c r="B199" t="s">
        <v>14</v>
      </c>
      <c r="C199" t="s">
        <v>15</v>
      </c>
      <c r="D199" t="s">
        <v>228</v>
      </c>
      <c r="E199" t="s">
        <v>50</v>
      </c>
      <c r="F199">
        <v>931</v>
      </c>
      <c r="G199" s="1">
        <f>VLOOKUP(A199,'Details by Vanama'!$B$2:$G$237,6,0)</f>
        <v>931</v>
      </c>
      <c r="H199" s="1">
        <f t="shared" si="3"/>
        <v>0</v>
      </c>
    </row>
    <row r="200" spans="1:8" ht="15.75">
      <c r="A200" t="s">
        <v>348</v>
      </c>
      <c r="B200" t="s">
        <v>14</v>
      </c>
      <c r="C200" t="s">
        <v>15</v>
      </c>
      <c r="D200" t="s">
        <v>228</v>
      </c>
      <c r="E200" t="s">
        <v>50</v>
      </c>
      <c r="F200">
        <v>749</v>
      </c>
      <c r="G200" s="1">
        <f>VLOOKUP(A200,'Details by Vanama'!$B$2:$G$237,6,0)</f>
        <v>749</v>
      </c>
      <c r="H200" s="1">
        <f t="shared" si="3"/>
        <v>0</v>
      </c>
    </row>
    <row r="201" spans="1:8" ht="15.75">
      <c r="A201" t="s">
        <v>349</v>
      </c>
      <c r="B201" t="s">
        <v>14</v>
      </c>
      <c r="C201" t="s">
        <v>15</v>
      </c>
      <c r="D201" t="s">
        <v>228</v>
      </c>
      <c r="E201" t="s">
        <v>16</v>
      </c>
      <c r="F201">
        <v>1285</v>
      </c>
      <c r="G201" s="1">
        <f>VLOOKUP(A201,'Details by Vanama'!$B$2:$G$237,6,0)</f>
        <v>1285</v>
      </c>
      <c r="H201" s="1">
        <f t="shared" si="3"/>
        <v>0</v>
      </c>
    </row>
    <row r="202" spans="1:8" ht="15.75">
      <c r="A202" t="s">
        <v>350</v>
      </c>
      <c r="B202" t="s">
        <v>14</v>
      </c>
      <c r="C202" t="s">
        <v>15</v>
      </c>
      <c r="D202" t="s">
        <v>228</v>
      </c>
      <c r="E202" t="s">
        <v>16</v>
      </c>
      <c r="F202">
        <v>2929</v>
      </c>
      <c r="G202" s="1">
        <f>VLOOKUP(A202,'Details by Vanama'!$B$2:$G$237,6,0)</f>
        <v>2929</v>
      </c>
      <c r="H202" s="1">
        <f t="shared" si="3"/>
        <v>0</v>
      </c>
    </row>
    <row r="203" spans="1:8" ht="15.75">
      <c r="A203" t="s">
        <v>351</v>
      </c>
      <c r="B203" t="s">
        <v>14</v>
      </c>
      <c r="C203" t="s">
        <v>15</v>
      </c>
      <c r="D203" t="s">
        <v>228</v>
      </c>
      <c r="E203" t="s">
        <v>75</v>
      </c>
      <c r="F203">
        <v>3876</v>
      </c>
      <c r="G203" s="1">
        <f>VLOOKUP(A203,'Details by Vanama'!$B$2:$G$237,6,0)</f>
        <v>3876</v>
      </c>
      <c r="H203" s="1">
        <f t="shared" si="3"/>
        <v>0</v>
      </c>
    </row>
    <row r="204" spans="1:8" ht="15.75">
      <c r="A204" t="s">
        <v>352</v>
      </c>
      <c r="B204" t="s">
        <v>14</v>
      </c>
      <c r="C204" t="s">
        <v>15</v>
      </c>
      <c r="D204" t="s">
        <v>228</v>
      </c>
      <c r="E204" t="s">
        <v>353</v>
      </c>
      <c r="F204">
        <v>842</v>
      </c>
      <c r="G204" s="1">
        <f>VLOOKUP(A204,'Details by Vanama'!$B$2:$G$237,6,0)</f>
        <v>842</v>
      </c>
      <c r="H204" s="1">
        <f t="shared" si="3"/>
        <v>0</v>
      </c>
    </row>
    <row r="205" spans="1:8" ht="15.75">
      <c r="A205" t="s">
        <v>354</v>
      </c>
      <c r="B205" t="s">
        <v>14</v>
      </c>
      <c r="C205" t="s">
        <v>15</v>
      </c>
      <c r="D205" t="s">
        <v>228</v>
      </c>
      <c r="E205" t="s">
        <v>53</v>
      </c>
      <c r="F205">
        <v>641</v>
      </c>
      <c r="G205" s="1">
        <f>VLOOKUP(A205,'Details by Vanama'!$B$2:$G$237,6,0)</f>
        <v>641</v>
      </c>
      <c r="H205" s="1">
        <f t="shared" si="3"/>
        <v>0</v>
      </c>
    </row>
    <row r="206" spans="1:8" ht="15.75">
      <c r="A206" t="s">
        <v>355</v>
      </c>
      <c r="B206" t="s">
        <v>14</v>
      </c>
      <c r="C206" t="s">
        <v>15</v>
      </c>
      <c r="D206" t="s">
        <v>174</v>
      </c>
      <c r="E206" t="s">
        <v>356</v>
      </c>
      <c r="F206">
        <v>7001</v>
      </c>
      <c r="G206" s="1">
        <f>VLOOKUP(A206,'Details by Vanama'!$B$2:$G$237,6,0)</f>
        <v>7001</v>
      </c>
      <c r="H206" s="1">
        <f t="shared" si="3"/>
        <v>0</v>
      </c>
    </row>
    <row r="207" spans="1:8" ht="15.75">
      <c r="A207" t="s">
        <v>357</v>
      </c>
      <c r="B207" t="s">
        <v>14</v>
      </c>
      <c r="C207" t="s">
        <v>15</v>
      </c>
      <c r="D207" t="s">
        <v>174</v>
      </c>
      <c r="E207" t="s">
        <v>356</v>
      </c>
      <c r="F207">
        <v>3100</v>
      </c>
      <c r="G207" s="1">
        <f>VLOOKUP(A207,'Details by Vanama'!$B$2:$G$237,6,0)</f>
        <v>3100</v>
      </c>
      <c r="H207" s="1">
        <f t="shared" si="3"/>
        <v>0</v>
      </c>
    </row>
    <row r="208" spans="1:8" ht="15.75">
      <c r="A208" t="s">
        <v>358</v>
      </c>
      <c r="B208" t="s">
        <v>14</v>
      </c>
      <c r="C208" t="s">
        <v>15</v>
      </c>
      <c r="D208" t="s">
        <v>174</v>
      </c>
      <c r="E208" t="s">
        <v>53</v>
      </c>
      <c r="F208">
        <v>281</v>
      </c>
      <c r="G208" s="1">
        <f>VLOOKUP(A208,'Details by Vanama'!$B$2:$G$237,6,0)</f>
        <v>281</v>
      </c>
      <c r="H208" s="1">
        <f t="shared" si="3"/>
        <v>0</v>
      </c>
    </row>
    <row r="209" spans="1:8" ht="15.75">
      <c r="A209" t="s">
        <v>359</v>
      </c>
      <c r="B209" t="s">
        <v>14</v>
      </c>
      <c r="C209" t="s">
        <v>15</v>
      </c>
      <c r="D209" t="s">
        <v>174</v>
      </c>
      <c r="E209" t="s">
        <v>53</v>
      </c>
      <c r="F209">
        <v>336</v>
      </c>
      <c r="G209" s="1">
        <f>VLOOKUP(A209,'Details by Vanama'!$B$2:$G$237,6,0)</f>
        <v>336</v>
      </c>
      <c r="H209" s="1">
        <f t="shared" si="3"/>
        <v>0</v>
      </c>
    </row>
    <row r="210" spans="1:8" ht="15.75">
      <c r="A210" t="s">
        <v>360</v>
      </c>
      <c r="B210" t="s">
        <v>14</v>
      </c>
      <c r="C210" t="s">
        <v>15</v>
      </c>
      <c r="D210" t="s">
        <v>174</v>
      </c>
      <c r="E210" t="s">
        <v>53</v>
      </c>
      <c r="F210">
        <v>784</v>
      </c>
      <c r="G210" s="1">
        <f>VLOOKUP(A210,'Details by Vanama'!$B$2:$G$237,6,0)</f>
        <v>784</v>
      </c>
      <c r="H210" s="1">
        <f t="shared" si="3"/>
        <v>0</v>
      </c>
    </row>
    <row r="211" spans="1:8" ht="15.75">
      <c r="A211" t="s">
        <v>361</v>
      </c>
      <c r="B211" t="s">
        <v>14</v>
      </c>
      <c r="C211" t="s">
        <v>15</v>
      </c>
      <c r="D211" t="s">
        <v>174</v>
      </c>
      <c r="E211" t="s">
        <v>13</v>
      </c>
      <c r="F211">
        <v>576</v>
      </c>
      <c r="G211" s="1">
        <f>VLOOKUP(A211,'Details by Vanama'!$B$2:$G$237,6,0)</f>
        <v>576</v>
      </c>
      <c r="H211" s="1">
        <f t="shared" si="3"/>
        <v>0</v>
      </c>
    </row>
    <row r="212" spans="1:8" ht="15.75">
      <c r="A212" t="s">
        <v>362</v>
      </c>
      <c r="B212" t="s">
        <v>14</v>
      </c>
      <c r="C212" t="s">
        <v>15</v>
      </c>
      <c r="D212" t="s">
        <v>174</v>
      </c>
      <c r="E212" t="s">
        <v>13</v>
      </c>
      <c r="F212">
        <v>1208</v>
      </c>
      <c r="G212" s="1">
        <f>VLOOKUP(A212,'Details by Vanama'!$B$2:$G$237,6,0)</f>
        <v>1208</v>
      </c>
      <c r="H212" s="1">
        <f t="shared" si="3"/>
        <v>0</v>
      </c>
    </row>
    <row r="213" spans="1:8" ht="15.75">
      <c r="A213" t="s">
        <v>363</v>
      </c>
      <c r="B213" t="s">
        <v>14</v>
      </c>
      <c r="C213" t="s">
        <v>15</v>
      </c>
      <c r="D213" t="s">
        <v>174</v>
      </c>
      <c r="E213" t="s">
        <v>13</v>
      </c>
      <c r="F213">
        <v>1156</v>
      </c>
      <c r="G213" s="1">
        <f>VLOOKUP(A213,'Details by Vanama'!$B$2:$G$237,6,0)</f>
        <v>1156</v>
      </c>
      <c r="H213" s="1">
        <f t="shared" si="3"/>
        <v>0</v>
      </c>
    </row>
    <row r="214" spans="1:8" ht="15.75">
      <c r="A214" t="s">
        <v>364</v>
      </c>
      <c r="B214" t="s">
        <v>14</v>
      </c>
      <c r="C214" t="s">
        <v>15</v>
      </c>
      <c r="D214" t="s">
        <v>174</v>
      </c>
      <c r="E214" t="s">
        <v>16</v>
      </c>
      <c r="F214">
        <v>748</v>
      </c>
      <c r="G214" s="1">
        <f>VLOOKUP(A214,'Details by Vanama'!$B$2:$G$237,6,0)</f>
        <v>748</v>
      </c>
      <c r="H214" s="1">
        <f t="shared" si="3"/>
        <v>0</v>
      </c>
    </row>
    <row r="215" spans="1:8" ht="15.75">
      <c r="A215" t="s">
        <v>365</v>
      </c>
      <c r="B215" t="s">
        <v>14</v>
      </c>
      <c r="C215" t="s">
        <v>15</v>
      </c>
      <c r="D215" t="s">
        <v>174</v>
      </c>
      <c r="E215" t="s">
        <v>16</v>
      </c>
      <c r="F215">
        <v>818</v>
      </c>
      <c r="G215" s="1">
        <f>VLOOKUP(A215,'Details by Vanama'!$B$2:$G$237,6,0)</f>
        <v>818</v>
      </c>
      <c r="H215" s="1">
        <f t="shared" si="3"/>
        <v>0</v>
      </c>
    </row>
    <row r="216" spans="1:8" ht="15.75">
      <c r="A216" t="s">
        <v>366</v>
      </c>
      <c r="B216" t="s">
        <v>14</v>
      </c>
      <c r="C216" t="s">
        <v>15</v>
      </c>
      <c r="D216" t="s">
        <v>174</v>
      </c>
      <c r="E216" t="s">
        <v>16</v>
      </c>
      <c r="F216">
        <v>510</v>
      </c>
      <c r="G216" s="1">
        <f>VLOOKUP(A216,'Details by Vanama'!$B$2:$G$237,6,0)</f>
        <v>510</v>
      </c>
      <c r="H216" s="1">
        <f t="shared" si="3"/>
        <v>0</v>
      </c>
    </row>
    <row r="217" spans="1:8" ht="15.75">
      <c r="A217" t="s">
        <v>367</v>
      </c>
      <c r="B217" t="s">
        <v>14</v>
      </c>
      <c r="C217" t="s">
        <v>15</v>
      </c>
      <c r="D217" t="s">
        <v>100</v>
      </c>
      <c r="E217" t="s">
        <v>50</v>
      </c>
      <c r="F217">
        <v>280</v>
      </c>
      <c r="G217" s="1">
        <f>VLOOKUP(A217,'Details by Vanama'!$B$2:$G$237,6,0)</f>
        <v>280</v>
      </c>
      <c r="H217" s="1">
        <f t="shared" si="3"/>
        <v>0</v>
      </c>
    </row>
    <row r="218" spans="1:8" ht="15.75">
      <c r="A218" t="s">
        <v>368</v>
      </c>
      <c r="B218" t="s">
        <v>14</v>
      </c>
      <c r="C218" t="s">
        <v>15</v>
      </c>
      <c r="D218" t="s">
        <v>100</v>
      </c>
      <c r="E218" t="s">
        <v>50</v>
      </c>
      <c r="F218">
        <v>202</v>
      </c>
      <c r="G218" s="1">
        <f>VLOOKUP(A218,'Details by Vanama'!$B$2:$G$237,6,0)</f>
        <v>202</v>
      </c>
      <c r="H218" s="1">
        <f t="shared" si="3"/>
        <v>0</v>
      </c>
    </row>
    <row r="219" spans="1:8" ht="15.75">
      <c r="A219" t="s">
        <v>369</v>
      </c>
      <c r="B219" t="s">
        <v>14</v>
      </c>
      <c r="C219" t="s">
        <v>15</v>
      </c>
      <c r="D219" t="s">
        <v>100</v>
      </c>
      <c r="E219" t="s">
        <v>50</v>
      </c>
      <c r="F219">
        <v>460</v>
      </c>
      <c r="G219" s="1">
        <f>VLOOKUP(A219,'Details by Vanama'!$B$2:$G$237,6,0)</f>
        <v>460</v>
      </c>
      <c r="H219" s="1">
        <f t="shared" si="3"/>
        <v>0</v>
      </c>
    </row>
    <row r="220" spans="1:8" ht="15.75">
      <c r="A220" t="s">
        <v>370</v>
      </c>
      <c r="B220" t="s">
        <v>14</v>
      </c>
      <c r="C220" t="s">
        <v>15</v>
      </c>
      <c r="D220" t="s">
        <v>100</v>
      </c>
      <c r="E220" t="s">
        <v>46</v>
      </c>
      <c r="F220">
        <v>279</v>
      </c>
      <c r="G220" s="1">
        <f>VLOOKUP(A220,'Details by Vanama'!$B$2:$G$237,6,0)</f>
        <v>279</v>
      </c>
      <c r="H220" s="1">
        <f t="shared" si="3"/>
        <v>0</v>
      </c>
    </row>
    <row r="221" spans="1:8" ht="15.75">
      <c r="A221" t="s">
        <v>371</v>
      </c>
      <c r="B221" t="s">
        <v>14</v>
      </c>
      <c r="C221" t="s">
        <v>15</v>
      </c>
      <c r="D221" t="s">
        <v>100</v>
      </c>
      <c r="E221" t="s">
        <v>52</v>
      </c>
      <c r="F221">
        <v>221</v>
      </c>
      <c r="G221" s="1">
        <f>VLOOKUP(A221,'Details by Vanama'!$B$2:$G$237,6,0)</f>
        <v>221</v>
      </c>
      <c r="H221" s="1">
        <f t="shared" si="3"/>
        <v>0</v>
      </c>
    </row>
    <row r="222" spans="1:8" ht="15.75">
      <c r="A222" t="s">
        <v>372</v>
      </c>
      <c r="B222" t="s">
        <v>14</v>
      </c>
      <c r="C222" t="s">
        <v>15</v>
      </c>
      <c r="D222" t="s">
        <v>100</v>
      </c>
      <c r="E222" t="s">
        <v>373</v>
      </c>
      <c r="F222">
        <v>260</v>
      </c>
      <c r="G222" s="1">
        <f>VLOOKUP(A222,'Details by Vanama'!$B$2:$G$237,6,0)</f>
        <v>260</v>
      </c>
      <c r="H222" s="1">
        <f t="shared" si="3"/>
        <v>0</v>
      </c>
    </row>
    <row r="223" spans="1:8" ht="15.75">
      <c r="A223" t="s">
        <v>374</v>
      </c>
      <c r="B223" t="s">
        <v>14</v>
      </c>
      <c r="C223" t="s">
        <v>15</v>
      </c>
      <c r="D223" t="s">
        <v>100</v>
      </c>
      <c r="E223" t="s">
        <v>52</v>
      </c>
      <c r="F223">
        <v>343</v>
      </c>
      <c r="G223" s="1">
        <f>VLOOKUP(A223,'Details by Vanama'!$B$2:$G$237,6,0)</f>
        <v>343</v>
      </c>
      <c r="H223" s="1">
        <f t="shared" si="3"/>
        <v>0</v>
      </c>
    </row>
    <row r="224" spans="1:8" ht="15.75">
      <c r="A224" t="s">
        <v>375</v>
      </c>
      <c r="B224" t="s">
        <v>14</v>
      </c>
      <c r="C224" t="s">
        <v>15</v>
      </c>
      <c r="D224" t="s">
        <v>100</v>
      </c>
      <c r="E224" t="s">
        <v>52</v>
      </c>
      <c r="F224">
        <v>272</v>
      </c>
      <c r="G224" s="1">
        <f>VLOOKUP(A224,'Details by Vanama'!$B$2:$G$237,6,0)</f>
        <v>272</v>
      </c>
      <c r="H224" s="1">
        <f t="shared" si="3"/>
        <v>0</v>
      </c>
    </row>
    <row r="225" spans="1:8" ht="15.75">
      <c r="A225" t="s">
        <v>376</v>
      </c>
      <c r="B225" t="s">
        <v>14</v>
      </c>
      <c r="C225" t="s">
        <v>15</v>
      </c>
      <c r="D225" t="s">
        <v>100</v>
      </c>
      <c r="E225" t="s">
        <v>36</v>
      </c>
      <c r="F225">
        <v>1001</v>
      </c>
      <c r="G225" s="1">
        <f>VLOOKUP(A225,'Details by Vanama'!$B$2:$G$237,6,0)</f>
        <v>1001</v>
      </c>
      <c r="H225" s="1">
        <f t="shared" si="3"/>
        <v>0</v>
      </c>
    </row>
    <row r="226" spans="1:8" ht="15.75">
      <c r="A226" t="s">
        <v>377</v>
      </c>
      <c r="B226" t="s">
        <v>14</v>
      </c>
      <c r="C226" t="s">
        <v>15</v>
      </c>
      <c r="D226" t="s">
        <v>100</v>
      </c>
      <c r="E226" t="s">
        <v>17</v>
      </c>
      <c r="F226">
        <v>3023</v>
      </c>
      <c r="G226" s="1">
        <f>VLOOKUP(A226,'Details by Vanama'!$B$2:$G$237,6,0)</f>
        <v>3023</v>
      </c>
      <c r="H226" s="1">
        <f t="shared" si="3"/>
        <v>0</v>
      </c>
    </row>
    <row r="227" spans="1:8" ht="15.75">
      <c r="A227" t="s">
        <v>378</v>
      </c>
      <c r="B227" t="s">
        <v>14</v>
      </c>
      <c r="C227" t="s">
        <v>15</v>
      </c>
      <c r="D227" t="s">
        <v>100</v>
      </c>
      <c r="E227" t="s">
        <v>16</v>
      </c>
      <c r="F227">
        <v>556</v>
      </c>
      <c r="G227" s="1">
        <f>VLOOKUP(A227,'Details by Vanama'!$B$2:$G$237,6,0)</f>
        <v>556</v>
      </c>
      <c r="H227" s="1">
        <f t="shared" si="3"/>
        <v>0</v>
      </c>
    </row>
    <row r="228" spans="1:8" ht="15.75">
      <c r="A228" t="s">
        <v>379</v>
      </c>
      <c r="B228" t="s">
        <v>14</v>
      </c>
      <c r="C228" t="s">
        <v>15</v>
      </c>
      <c r="D228" t="s">
        <v>78</v>
      </c>
      <c r="E228" t="s">
        <v>332</v>
      </c>
      <c r="F228">
        <v>7502</v>
      </c>
      <c r="G228" s="1">
        <f>VLOOKUP(A228,'Details by Vanama'!$B$2:$G$237,6,0)</f>
        <v>7502</v>
      </c>
      <c r="H228" s="1">
        <f t="shared" si="3"/>
        <v>0</v>
      </c>
    </row>
    <row r="229" spans="1:8" ht="15.75">
      <c r="A229" t="s">
        <v>380</v>
      </c>
      <c r="B229" t="s">
        <v>14</v>
      </c>
      <c r="C229" t="s">
        <v>15</v>
      </c>
      <c r="D229" t="s">
        <v>78</v>
      </c>
      <c r="E229" t="s">
        <v>52</v>
      </c>
      <c r="F229">
        <v>719</v>
      </c>
      <c r="G229" s="1">
        <f>VLOOKUP(A229,'Details by Vanama'!$B$2:$G$237,6,0)</f>
        <v>719</v>
      </c>
      <c r="H229" s="1">
        <f t="shared" si="3"/>
        <v>0</v>
      </c>
    </row>
    <row r="230" spans="1:8" ht="15.75">
      <c r="A230" t="s">
        <v>381</v>
      </c>
      <c r="B230" t="s">
        <v>14</v>
      </c>
      <c r="C230" t="s">
        <v>15</v>
      </c>
      <c r="D230" t="s">
        <v>382</v>
      </c>
      <c r="E230" t="s">
        <v>253</v>
      </c>
      <c r="F230">
        <v>249</v>
      </c>
      <c r="G230" s="1">
        <f>VLOOKUP(A230,'Details by Vanama'!$B$2:$G$237,6,0)</f>
        <v>249</v>
      </c>
      <c r="H230" s="1">
        <f t="shared" si="3"/>
        <v>0</v>
      </c>
    </row>
    <row r="231" spans="1:8" ht="15.75">
      <c r="A231" t="s">
        <v>383</v>
      </c>
      <c r="B231" t="s">
        <v>14</v>
      </c>
      <c r="C231" t="s">
        <v>15</v>
      </c>
      <c r="D231" t="s">
        <v>382</v>
      </c>
      <c r="E231" t="s">
        <v>253</v>
      </c>
      <c r="F231">
        <v>253</v>
      </c>
      <c r="G231" s="1">
        <f>VLOOKUP(A231,'Details by Vanama'!$B$2:$G$237,6,0)</f>
        <v>253</v>
      </c>
      <c r="H231" s="1">
        <f t="shared" si="3"/>
        <v>0</v>
      </c>
    </row>
    <row r="232" spans="1:8" ht="15.75">
      <c r="A232" t="s">
        <v>384</v>
      </c>
      <c r="B232" t="s">
        <v>14</v>
      </c>
      <c r="C232" t="s">
        <v>15</v>
      </c>
      <c r="D232" t="s">
        <v>382</v>
      </c>
      <c r="E232" t="s">
        <v>385</v>
      </c>
      <c r="F232">
        <v>4200</v>
      </c>
      <c r="G232" s="1">
        <f>VLOOKUP(A232,'Details by Vanama'!$B$2:$G$237,6,0)</f>
        <v>4200</v>
      </c>
      <c r="H232" s="1">
        <f t="shared" si="3"/>
        <v>0</v>
      </c>
    </row>
    <row r="233" spans="1:8" ht="15.75">
      <c r="A233" t="s">
        <v>386</v>
      </c>
      <c r="B233" t="s">
        <v>14</v>
      </c>
      <c r="C233" t="s">
        <v>15</v>
      </c>
      <c r="D233" t="s">
        <v>382</v>
      </c>
      <c r="E233" t="s">
        <v>16</v>
      </c>
      <c r="F233">
        <v>24042</v>
      </c>
      <c r="G233" s="1">
        <f>VLOOKUP(A233,'Details by Vanama'!$B$2:$G$237,6,0)</f>
        <v>24042</v>
      </c>
      <c r="H233" s="1">
        <f t="shared" si="3"/>
        <v>0</v>
      </c>
    </row>
    <row r="234" spans="1:8" ht="15.75">
      <c r="A234" t="s">
        <v>387</v>
      </c>
      <c r="B234" t="s">
        <v>14</v>
      </c>
      <c r="C234" t="s">
        <v>15</v>
      </c>
      <c r="D234" t="s">
        <v>382</v>
      </c>
      <c r="E234" t="s">
        <v>388</v>
      </c>
      <c r="F234">
        <v>251</v>
      </c>
      <c r="G234" s="1">
        <f>VLOOKUP(A234,'Details by Vanama'!$B$2:$G$237,6,0)</f>
        <v>251</v>
      </c>
      <c r="H234" s="1">
        <f t="shared" si="3"/>
        <v>0</v>
      </c>
    </row>
    <row r="235" spans="1:8" ht="15.75">
      <c r="A235" t="s">
        <v>389</v>
      </c>
      <c r="B235" t="s">
        <v>14</v>
      </c>
      <c r="C235" t="s">
        <v>15</v>
      </c>
      <c r="D235" t="s">
        <v>382</v>
      </c>
      <c r="E235" t="s">
        <v>253</v>
      </c>
      <c r="F235">
        <v>500</v>
      </c>
      <c r="G235" s="1">
        <f>VLOOKUP(A235,'Details by Vanama'!$B$2:$G$237,6,0)</f>
        <v>500</v>
      </c>
      <c r="H235" s="1">
        <f t="shared" si="3"/>
        <v>0</v>
      </c>
    </row>
    <row r="236" spans="1:8" ht="15.75">
      <c r="A236" t="s">
        <v>390</v>
      </c>
      <c r="B236" t="s">
        <v>6</v>
      </c>
      <c r="C236" t="s">
        <v>7</v>
      </c>
      <c r="D236" t="s">
        <v>88</v>
      </c>
      <c r="E236" t="s">
        <v>391</v>
      </c>
      <c r="F236">
        <v>585</v>
      </c>
      <c r="G236" s="1">
        <f>VLOOKUP(A236,'Details by Vanama'!$B$2:$G$237,6,0)</f>
        <v>585</v>
      </c>
      <c r="H236" s="1">
        <f t="shared" si="3"/>
        <v>0</v>
      </c>
    </row>
    <row r="237" spans="1:8">
      <c r="F237" s="8">
        <f>SUM(F2:F236)</f>
        <v>345067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8"/>
  <sheetViews>
    <sheetView topLeftCell="A219" workbookViewId="0">
      <selection activeCell="A2" sqref="A2:A237"/>
    </sheetView>
  </sheetViews>
  <sheetFormatPr defaultRowHeight="15.75"/>
  <cols>
    <col min="1" max="1" width="5.125" bestFit="1" customWidth="1"/>
    <col min="2" max="2" width="13.25" bestFit="1" customWidth="1"/>
    <col min="3" max="3" width="9.875" bestFit="1" customWidth="1"/>
    <col min="4" max="4" width="8.125" bestFit="1" customWidth="1"/>
    <col min="5" max="5" width="9.875" bestFit="1" customWidth="1"/>
    <col min="6" max="6" width="38.875" bestFit="1" customWidth="1"/>
    <col min="7" max="7" width="17.5" bestFit="1" customWidth="1"/>
    <col min="8" max="8" width="109.375" bestFit="1" customWidth="1"/>
  </cols>
  <sheetData>
    <row r="1" spans="1:8">
      <c r="A1" s="15" t="s">
        <v>392</v>
      </c>
      <c r="B1" s="15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70</v>
      </c>
      <c r="H1" s="17" t="s">
        <v>27</v>
      </c>
    </row>
    <row r="2" spans="1:8">
      <c r="A2" s="18">
        <v>1</v>
      </c>
      <c r="B2" s="19" t="s">
        <v>81</v>
      </c>
      <c r="C2" s="18" t="s">
        <v>6</v>
      </c>
      <c r="D2" s="18" t="s">
        <v>7</v>
      </c>
      <c r="E2" s="18" t="s">
        <v>82</v>
      </c>
      <c r="F2" s="18" t="s">
        <v>83</v>
      </c>
      <c r="G2" s="20">
        <v>1775</v>
      </c>
      <c r="H2" s="21" t="s">
        <v>393</v>
      </c>
    </row>
    <row r="3" spans="1:8">
      <c r="A3" s="18">
        <v>2</v>
      </c>
      <c r="B3" s="19" t="s">
        <v>84</v>
      </c>
      <c r="C3" s="18" t="s">
        <v>6</v>
      </c>
      <c r="D3" s="18" t="s">
        <v>7</v>
      </c>
      <c r="E3" s="18" t="s">
        <v>85</v>
      </c>
      <c r="F3" s="18" t="s">
        <v>8</v>
      </c>
      <c r="G3" s="20">
        <v>1992</v>
      </c>
      <c r="H3" s="21" t="s">
        <v>394</v>
      </c>
    </row>
    <row r="4" spans="1:8">
      <c r="A4" s="18">
        <v>3</v>
      </c>
      <c r="B4" s="19" t="s">
        <v>86</v>
      </c>
      <c r="C4" s="18" t="s">
        <v>6</v>
      </c>
      <c r="D4" s="18" t="s">
        <v>7</v>
      </c>
      <c r="E4" s="18" t="s">
        <v>85</v>
      </c>
      <c r="F4" s="18" t="s">
        <v>8</v>
      </c>
      <c r="G4" s="20">
        <v>1749</v>
      </c>
      <c r="H4" s="21" t="s">
        <v>394</v>
      </c>
    </row>
    <row r="5" spans="1:8">
      <c r="A5" s="18">
        <v>4</v>
      </c>
      <c r="B5" s="19" t="s">
        <v>87</v>
      </c>
      <c r="C5" s="18" t="s">
        <v>6</v>
      </c>
      <c r="D5" s="18" t="s">
        <v>7</v>
      </c>
      <c r="E5" s="18" t="s">
        <v>88</v>
      </c>
      <c r="F5" s="18" t="s">
        <v>66</v>
      </c>
      <c r="G5" s="20">
        <v>2806</v>
      </c>
      <c r="H5" s="21" t="s">
        <v>394</v>
      </c>
    </row>
    <row r="6" spans="1:8">
      <c r="A6" s="18">
        <v>5</v>
      </c>
      <c r="B6" s="19" t="s">
        <v>89</v>
      </c>
      <c r="C6" s="18" t="s">
        <v>6</v>
      </c>
      <c r="D6" s="18" t="s">
        <v>7</v>
      </c>
      <c r="E6" s="18" t="s">
        <v>90</v>
      </c>
      <c r="F6" s="18" t="s">
        <v>91</v>
      </c>
      <c r="G6" s="20">
        <v>1028</v>
      </c>
      <c r="H6" s="21" t="s">
        <v>394</v>
      </c>
    </row>
    <row r="7" spans="1:8">
      <c r="A7" s="18">
        <v>6</v>
      </c>
      <c r="B7" s="19" t="s">
        <v>92</v>
      </c>
      <c r="C7" s="18" t="s">
        <v>6</v>
      </c>
      <c r="D7" s="18" t="s">
        <v>7</v>
      </c>
      <c r="E7" s="18" t="s">
        <v>42</v>
      </c>
      <c r="F7" s="18" t="s">
        <v>93</v>
      </c>
      <c r="G7" s="20">
        <v>304</v>
      </c>
      <c r="H7" s="21" t="s">
        <v>395</v>
      </c>
    </row>
    <row r="8" spans="1:8">
      <c r="A8" s="18">
        <v>7</v>
      </c>
      <c r="B8" s="19" t="s">
        <v>94</v>
      </c>
      <c r="C8" s="18" t="s">
        <v>6</v>
      </c>
      <c r="D8" s="18" t="s">
        <v>7</v>
      </c>
      <c r="E8" s="18" t="s">
        <v>95</v>
      </c>
      <c r="F8" s="18" t="s">
        <v>65</v>
      </c>
      <c r="G8" s="20">
        <v>579</v>
      </c>
      <c r="H8" s="21" t="s">
        <v>394</v>
      </c>
    </row>
    <row r="9" spans="1:8">
      <c r="A9" s="18">
        <v>8</v>
      </c>
      <c r="B9" s="19" t="s">
        <v>96</v>
      </c>
      <c r="C9" s="18" t="s">
        <v>6</v>
      </c>
      <c r="D9" s="18" t="s">
        <v>7</v>
      </c>
      <c r="E9" s="18" t="s">
        <v>95</v>
      </c>
      <c r="F9" s="18" t="s">
        <v>35</v>
      </c>
      <c r="G9" s="20">
        <v>1116</v>
      </c>
      <c r="H9" s="21" t="s">
        <v>394</v>
      </c>
    </row>
    <row r="10" spans="1:8">
      <c r="A10" s="18">
        <v>9</v>
      </c>
      <c r="B10" s="64" t="s">
        <v>97</v>
      </c>
      <c r="C10" s="66" t="s">
        <v>6</v>
      </c>
      <c r="D10" s="66" t="s">
        <v>7</v>
      </c>
      <c r="E10" s="66" t="s">
        <v>98</v>
      </c>
      <c r="F10" s="66" t="s">
        <v>21</v>
      </c>
      <c r="G10" s="20">
        <v>56</v>
      </c>
      <c r="H10" s="21" t="s">
        <v>394</v>
      </c>
    </row>
    <row r="11" spans="1:8">
      <c r="A11" s="18">
        <v>10</v>
      </c>
      <c r="B11" s="65"/>
      <c r="C11" s="66"/>
      <c r="D11" s="66"/>
      <c r="E11" s="66"/>
      <c r="F11" s="66"/>
      <c r="G11" s="20">
        <v>298</v>
      </c>
      <c r="H11" s="21" t="s">
        <v>396</v>
      </c>
    </row>
    <row r="12" spans="1:8">
      <c r="A12" s="18">
        <v>11</v>
      </c>
      <c r="B12" s="19" t="s">
        <v>99</v>
      </c>
      <c r="C12" s="18" t="s">
        <v>6</v>
      </c>
      <c r="D12" s="18" t="s">
        <v>7</v>
      </c>
      <c r="E12" s="18" t="s">
        <v>100</v>
      </c>
      <c r="F12" s="18" t="s">
        <v>9</v>
      </c>
      <c r="G12" s="20">
        <v>900</v>
      </c>
      <c r="H12" s="21" t="s">
        <v>396</v>
      </c>
    </row>
    <row r="13" spans="1:8">
      <c r="A13" s="18">
        <v>12</v>
      </c>
      <c r="B13" s="19" t="s">
        <v>101</v>
      </c>
      <c r="C13" s="18" t="s">
        <v>6</v>
      </c>
      <c r="D13" s="18" t="s">
        <v>7</v>
      </c>
      <c r="E13" s="18" t="s">
        <v>44</v>
      </c>
      <c r="F13" s="18" t="s">
        <v>64</v>
      </c>
      <c r="G13" s="20">
        <v>407</v>
      </c>
      <c r="H13" s="21" t="s">
        <v>396</v>
      </c>
    </row>
    <row r="14" spans="1:8">
      <c r="A14" s="18">
        <v>13</v>
      </c>
      <c r="B14" s="19" t="s">
        <v>102</v>
      </c>
      <c r="C14" s="18" t="s">
        <v>6</v>
      </c>
      <c r="D14" s="18" t="s">
        <v>7</v>
      </c>
      <c r="E14" s="18" t="s">
        <v>103</v>
      </c>
      <c r="F14" s="18" t="s">
        <v>63</v>
      </c>
      <c r="G14" s="20">
        <v>578</v>
      </c>
      <c r="H14" s="21" t="s">
        <v>396</v>
      </c>
    </row>
    <row r="15" spans="1:8">
      <c r="A15" s="18">
        <v>14</v>
      </c>
      <c r="B15" s="22" t="s">
        <v>104</v>
      </c>
      <c r="C15" s="18" t="s">
        <v>6</v>
      </c>
      <c r="D15" s="18" t="s">
        <v>7</v>
      </c>
      <c r="E15" s="18" t="s">
        <v>105</v>
      </c>
      <c r="F15" s="18" t="s">
        <v>41</v>
      </c>
      <c r="G15" s="20">
        <v>371</v>
      </c>
      <c r="H15" s="21" t="s">
        <v>397</v>
      </c>
    </row>
    <row r="16" spans="1:8">
      <c r="A16" s="18">
        <v>15</v>
      </c>
      <c r="B16" s="22" t="s">
        <v>106</v>
      </c>
      <c r="C16" s="18" t="s">
        <v>6</v>
      </c>
      <c r="D16" s="18" t="s">
        <v>7</v>
      </c>
      <c r="E16" s="18" t="s">
        <v>105</v>
      </c>
      <c r="F16" s="18" t="s">
        <v>41</v>
      </c>
      <c r="G16" s="20">
        <v>326</v>
      </c>
      <c r="H16" s="21" t="s">
        <v>398</v>
      </c>
    </row>
    <row r="17" spans="1:8">
      <c r="A17" s="18">
        <v>16</v>
      </c>
      <c r="B17" s="19" t="s">
        <v>107</v>
      </c>
      <c r="C17" s="18" t="s">
        <v>6</v>
      </c>
      <c r="D17" s="18" t="s">
        <v>7</v>
      </c>
      <c r="E17" s="18" t="s">
        <v>108</v>
      </c>
      <c r="F17" s="18" t="s">
        <v>109</v>
      </c>
      <c r="G17" s="20">
        <v>1674</v>
      </c>
      <c r="H17" s="23" t="s">
        <v>399</v>
      </c>
    </row>
    <row r="18" spans="1:8">
      <c r="A18" s="18">
        <v>17</v>
      </c>
      <c r="B18" s="19" t="s">
        <v>110</v>
      </c>
      <c r="C18" s="18" t="s">
        <v>6</v>
      </c>
      <c r="D18" s="18" t="s">
        <v>7</v>
      </c>
      <c r="E18" s="18" t="s">
        <v>108</v>
      </c>
      <c r="F18" s="18" t="s">
        <v>111</v>
      </c>
      <c r="G18" s="20">
        <v>941</v>
      </c>
      <c r="H18" s="23" t="s">
        <v>399</v>
      </c>
    </row>
    <row r="19" spans="1:8">
      <c r="A19" s="18">
        <v>18</v>
      </c>
      <c r="B19" s="19" t="s">
        <v>112</v>
      </c>
      <c r="C19" s="18" t="s">
        <v>6</v>
      </c>
      <c r="D19" s="18" t="s">
        <v>7</v>
      </c>
      <c r="E19" s="18" t="s">
        <v>113</v>
      </c>
      <c r="F19" s="18" t="s">
        <v>114</v>
      </c>
      <c r="G19" s="20">
        <v>576</v>
      </c>
      <c r="H19" s="21" t="s">
        <v>396</v>
      </c>
    </row>
    <row r="20" spans="1:8">
      <c r="A20" s="18">
        <v>19</v>
      </c>
      <c r="B20" s="19" t="s">
        <v>115</v>
      </c>
      <c r="C20" s="18" t="s">
        <v>6</v>
      </c>
      <c r="D20" s="18" t="s">
        <v>7</v>
      </c>
      <c r="E20" s="18" t="s">
        <v>95</v>
      </c>
      <c r="F20" s="18" t="s">
        <v>116</v>
      </c>
      <c r="G20" s="20">
        <v>1820</v>
      </c>
      <c r="H20" s="23" t="s">
        <v>400</v>
      </c>
    </row>
    <row r="21" spans="1:8">
      <c r="A21" s="18">
        <v>20</v>
      </c>
      <c r="B21" s="19" t="s">
        <v>117</v>
      </c>
      <c r="C21" s="18" t="s">
        <v>6</v>
      </c>
      <c r="D21" s="18" t="s">
        <v>7</v>
      </c>
      <c r="E21" s="18" t="s">
        <v>95</v>
      </c>
      <c r="F21" s="18" t="s">
        <v>118</v>
      </c>
      <c r="G21" s="20">
        <v>1502</v>
      </c>
      <c r="H21" s="23" t="s">
        <v>401</v>
      </c>
    </row>
    <row r="22" spans="1:8">
      <c r="A22" s="18">
        <v>21</v>
      </c>
      <c r="B22" s="19" t="s">
        <v>119</v>
      </c>
      <c r="C22" s="18" t="s">
        <v>6</v>
      </c>
      <c r="D22" s="18" t="s">
        <v>7</v>
      </c>
      <c r="E22" s="18" t="s">
        <v>103</v>
      </c>
      <c r="F22" s="18" t="s">
        <v>120</v>
      </c>
      <c r="G22" s="20">
        <v>337</v>
      </c>
      <c r="H22" s="21" t="s">
        <v>402</v>
      </c>
    </row>
    <row r="23" spans="1:8">
      <c r="A23" s="18">
        <v>22</v>
      </c>
      <c r="B23" s="19" t="s">
        <v>121</v>
      </c>
      <c r="C23" s="18" t="s">
        <v>6</v>
      </c>
      <c r="D23" s="18" t="s">
        <v>7</v>
      </c>
      <c r="E23" s="18" t="s">
        <v>44</v>
      </c>
      <c r="F23" s="18" t="s">
        <v>122</v>
      </c>
      <c r="G23" s="20">
        <v>235</v>
      </c>
      <c r="H23" s="21" t="s">
        <v>396</v>
      </c>
    </row>
    <row r="24" spans="1:8">
      <c r="A24" s="18">
        <v>23</v>
      </c>
      <c r="B24" s="19" t="s">
        <v>123</v>
      </c>
      <c r="C24" s="18" t="s">
        <v>6</v>
      </c>
      <c r="D24" s="18" t="s">
        <v>7</v>
      </c>
      <c r="E24" s="18" t="s">
        <v>45</v>
      </c>
      <c r="F24" s="18" t="s">
        <v>124</v>
      </c>
      <c r="G24" s="20">
        <v>1124</v>
      </c>
      <c r="H24" s="21" t="s">
        <v>396</v>
      </c>
    </row>
    <row r="25" spans="1:8">
      <c r="A25" s="18">
        <v>24</v>
      </c>
      <c r="B25" s="19" t="s">
        <v>125</v>
      </c>
      <c r="C25" s="18" t="s">
        <v>6</v>
      </c>
      <c r="D25" s="18" t="s">
        <v>7</v>
      </c>
      <c r="E25" s="18" t="s">
        <v>126</v>
      </c>
      <c r="F25" s="18" t="s">
        <v>22</v>
      </c>
      <c r="G25" s="20">
        <v>620</v>
      </c>
      <c r="H25" s="21" t="s">
        <v>403</v>
      </c>
    </row>
    <row r="26" spans="1:8">
      <c r="A26" s="18">
        <v>25</v>
      </c>
      <c r="B26" s="19" t="s">
        <v>127</v>
      </c>
      <c r="C26" s="18" t="s">
        <v>6</v>
      </c>
      <c r="D26" s="18" t="s">
        <v>7</v>
      </c>
      <c r="E26" s="18" t="s">
        <v>126</v>
      </c>
      <c r="F26" s="18" t="s">
        <v>128</v>
      </c>
      <c r="G26" s="20">
        <v>923</v>
      </c>
      <c r="H26" s="21" t="s">
        <v>404</v>
      </c>
    </row>
    <row r="27" spans="1:8">
      <c r="A27" s="18">
        <v>26</v>
      </c>
      <c r="B27" s="19" t="s">
        <v>129</v>
      </c>
      <c r="C27" s="18" t="s">
        <v>6</v>
      </c>
      <c r="D27" s="18" t="s">
        <v>7</v>
      </c>
      <c r="E27" s="18" t="s">
        <v>113</v>
      </c>
      <c r="F27" s="18" t="s">
        <v>22</v>
      </c>
      <c r="G27" s="20">
        <v>1138</v>
      </c>
      <c r="H27" s="21" t="s">
        <v>396</v>
      </c>
    </row>
    <row r="28" spans="1:8">
      <c r="A28" s="18">
        <v>27</v>
      </c>
      <c r="B28" s="19" t="s">
        <v>130</v>
      </c>
      <c r="C28" s="18" t="s">
        <v>6</v>
      </c>
      <c r="D28" s="18" t="s">
        <v>7</v>
      </c>
      <c r="E28" s="18" t="s">
        <v>131</v>
      </c>
      <c r="F28" s="18" t="s">
        <v>22</v>
      </c>
      <c r="G28" s="20">
        <v>1504</v>
      </c>
      <c r="H28" s="21" t="s">
        <v>396</v>
      </c>
    </row>
    <row r="29" spans="1:8">
      <c r="A29" s="18">
        <v>28</v>
      </c>
      <c r="B29" s="19" t="s">
        <v>132</v>
      </c>
      <c r="C29" s="18" t="s">
        <v>6</v>
      </c>
      <c r="D29" s="18" t="s">
        <v>7</v>
      </c>
      <c r="E29" s="18" t="s">
        <v>85</v>
      </c>
      <c r="F29" s="18" t="s">
        <v>22</v>
      </c>
      <c r="G29" s="20">
        <v>1155</v>
      </c>
      <c r="H29" s="21" t="s">
        <v>396</v>
      </c>
    </row>
    <row r="30" spans="1:8">
      <c r="A30" s="18">
        <v>29</v>
      </c>
      <c r="B30" s="19" t="s">
        <v>133</v>
      </c>
      <c r="C30" s="18" t="s">
        <v>6</v>
      </c>
      <c r="D30" s="18" t="s">
        <v>7</v>
      </c>
      <c r="E30" s="18" t="s">
        <v>105</v>
      </c>
      <c r="F30" s="18" t="s">
        <v>128</v>
      </c>
      <c r="G30" s="20">
        <v>698</v>
      </c>
      <c r="H30" s="21" t="s">
        <v>396</v>
      </c>
    </row>
    <row r="31" spans="1:8">
      <c r="A31" s="18">
        <v>30</v>
      </c>
      <c r="B31" s="19" t="s">
        <v>134</v>
      </c>
      <c r="C31" s="18" t="s">
        <v>6</v>
      </c>
      <c r="D31" s="18" t="s">
        <v>7</v>
      </c>
      <c r="E31" s="18" t="s">
        <v>45</v>
      </c>
      <c r="F31" s="18" t="s">
        <v>28</v>
      </c>
      <c r="G31" s="20">
        <v>470</v>
      </c>
      <c r="H31" s="21" t="s">
        <v>396</v>
      </c>
    </row>
    <row r="32" spans="1:8">
      <c r="A32" s="18">
        <v>31</v>
      </c>
      <c r="B32" s="19" t="s">
        <v>135</v>
      </c>
      <c r="C32" s="18" t="s">
        <v>6</v>
      </c>
      <c r="D32" s="18" t="s">
        <v>7</v>
      </c>
      <c r="E32" s="18" t="s">
        <v>45</v>
      </c>
      <c r="F32" s="18" t="s">
        <v>136</v>
      </c>
      <c r="G32" s="20">
        <v>450</v>
      </c>
      <c r="H32" s="21" t="s">
        <v>396</v>
      </c>
    </row>
    <row r="33" spans="1:8">
      <c r="A33" s="18">
        <v>32</v>
      </c>
      <c r="B33" s="19" t="s">
        <v>137</v>
      </c>
      <c r="C33" s="18" t="s">
        <v>6</v>
      </c>
      <c r="D33" s="18" t="s">
        <v>7</v>
      </c>
      <c r="E33" s="18" t="s">
        <v>138</v>
      </c>
      <c r="F33" s="18" t="s">
        <v>139</v>
      </c>
      <c r="G33" s="20">
        <v>500</v>
      </c>
      <c r="H33" s="21" t="s">
        <v>405</v>
      </c>
    </row>
    <row r="34" spans="1:8">
      <c r="A34" s="18">
        <v>33</v>
      </c>
      <c r="B34" s="19" t="s">
        <v>140</v>
      </c>
      <c r="C34" s="18" t="s">
        <v>6</v>
      </c>
      <c r="D34" s="18" t="s">
        <v>7</v>
      </c>
      <c r="E34" s="18" t="s">
        <v>126</v>
      </c>
      <c r="F34" s="18" t="s">
        <v>141</v>
      </c>
      <c r="G34" s="20">
        <v>793</v>
      </c>
      <c r="H34" s="23" t="s">
        <v>406</v>
      </c>
    </row>
    <row r="35" spans="1:8">
      <c r="A35" s="18">
        <v>34</v>
      </c>
      <c r="B35" s="19" t="s">
        <v>142</v>
      </c>
      <c r="C35" s="18" t="s">
        <v>6</v>
      </c>
      <c r="D35" s="18" t="s">
        <v>7</v>
      </c>
      <c r="E35" s="18" t="s">
        <v>143</v>
      </c>
      <c r="F35" s="18" t="s">
        <v>144</v>
      </c>
      <c r="G35" s="20">
        <v>280</v>
      </c>
      <c r="H35" s="21" t="s">
        <v>396</v>
      </c>
    </row>
    <row r="36" spans="1:8">
      <c r="A36" s="18">
        <v>35</v>
      </c>
      <c r="B36" s="19" t="s">
        <v>145</v>
      </c>
      <c r="C36" s="18" t="s">
        <v>6</v>
      </c>
      <c r="D36" s="18" t="s">
        <v>7</v>
      </c>
      <c r="E36" s="18" t="s">
        <v>146</v>
      </c>
      <c r="F36" s="18" t="s">
        <v>62</v>
      </c>
      <c r="G36" s="20">
        <v>400</v>
      </c>
      <c r="H36" s="21" t="s">
        <v>396</v>
      </c>
    </row>
    <row r="37" spans="1:8">
      <c r="A37" s="18">
        <v>36</v>
      </c>
      <c r="B37" s="19" t="s">
        <v>147</v>
      </c>
      <c r="C37" s="18" t="s">
        <v>6</v>
      </c>
      <c r="D37" s="18" t="s">
        <v>7</v>
      </c>
      <c r="E37" s="18" t="s">
        <v>148</v>
      </c>
      <c r="F37" s="18" t="s">
        <v>25</v>
      </c>
      <c r="G37" s="20">
        <v>1315</v>
      </c>
      <c r="H37" s="21" t="s">
        <v>396</v>
      </c>
    </row>
    <row r="38" spans="1:8">
      <c r="A38" s="18">
        <v>37</v>
      </c>
      <c r="B38" s="19" t="s">
        <v>149</v>
      </c>
      <c r="C38" s="18" t="s">
        <v>6</v>
      </c>
      <c r="D38" s="18" t="s">
        <v>7</v>
      </c>
      <c r="E38" s="18" t="s">
        <v>131</v>
      </c>
      <c r="F38" s="18" t="s">
        <v>150</v>
      </c>
      <c r="G38" s="20">
        <v>310</v>
      </c>
      <c r="H38" s="21" t="s">
        <v>396</v>
      </c>
    </row>
    <row r="39" spans="1:8">
      <c r="A39" s="18">
        <v>38</v>
      </c>
      <c r="B39" s="19" t="s">
        <v>151</v>
      </c>
      <c r="C39" s="18" t="s">
        <v>6</v>
      </c>
      <c r="D39" s="18" t="s">
        <v>7</v>
      </c>
      <c r="E39" s="18" t="s">
        <v>90</v>
      </c>
      <c r="F39" s="18" t="s">
        <v>25</v>
      </c>
      <c r="G39" s="20">
        <v>1315</v>
      </c>
      <c r="H39" s="21" t="s">
        <v>396</v>
      </c>
    </row>
    <row r="40" spans="1:8">
      <c r="A40" s="18">
        <v>39</v>
      </c>
      <c r="B40" s="19" t="s">
        <v>152</v>
      </c>
      <c r="C40" s="18" t="s">
        <v>6</v>
      </c>
      <c r="D40" s="18" t="s">
        <v>7</v>
      </c>
      <c r="E40" s="18" t="s">
        <v>105</v>
      </c>
      <c r="F40" s="18" t="s">
        <v>153</v>
      </c>
      <c r="G40" s="20">
        <v>600</v>
      </c>
      <c r="H40" s="21" t="s">
        <v>396</v>
      </c>
    </row>
    <row r="41" spans="1:8">
      <c r="A41" s="18">
        <v>40</v>
      </c>
      <c r="B41" s="19" t="s">
        <v>154</v>
      </c>
      <c r="C41" s="18" t="s">
        <v>6</v>
      </c>
      <c r="D41" s="18" t="s">
        <v>7</v>
      </c>
      <c r="E41" s="18" t="s">
        <v>100</v>
      </c>
      <c r="F41" s="18" t="s">
        <v>155</v>
      </c>
      <c r="G41" s="20">
        <v>351</v>
      </c>
      <c r="H41" s="21" t="s">
        <v>396</v>
      </c>
    </row>
    <row r="42" spans="1:8">
      <c r="A42" s="18">
        <v>41</v>
      </c>
      <c r="B42" s="19" t="s">
        <v>156</v>
      </c>
      <c r="C42" s="18" t="s">
        <v>6</v>
      </c>
      <c r="D42" s="18" t="s">
        <v>7</v>
      </c>
      <c r="E42" s="18" t="s">
        <v>78</v>
      </c>
      <c r="F42" s="18" t="s">
        <v>23</v>
      </c>
      <c r="G42" s="20">
        <v>448</v>
      </c>
      <c r="H42" s="21" t="s">
        <v>396</v>
      </c>
    </row>
    <row r="43" spans="1:8">
      <c r="A43" s="18">
        <v>42</v>
      </c>
      <c r="B43" s="19" t="s">
        <v>157</v>
      </c>
      <c r="C43" s="18" t="s">
        <v>6</v>
      </c>
      <c r="D43" s="18" t="s">
        <v>7</v>
      </c>
      <c r="E43" s="18" t="s">
        <v>44</v>
      </c>
      <c r="F43" s="18" t="s">
        <v>158</v>
      </c>
      <c r="G43" s="20">
        <v>314</v>
      </c>
      <c r="H43" s="21" t="s">
        <v>396</v>
      </c>
    </row>
    <row r="44" spans="1:8">
      <c r="A44" s="18">
        <v>43</v>
      </c>
      <c r="B44" s="19" t="s">
        <v>159</v>
      </c>
      <c r="C44" s="18" t="s">
        <v>6</v>
      </c>
      <c r="D44" s="18" t="s">
        <v>7</v>
      </c>
      <c r="E44" s="18" t="s">
        <v>45</v>
      </c>
      <c r="F44" s="18" t="s">
        <v>160</v>
      </c>
      <c r="G44" s="20">
        <v>292</v>
      </c>
      <c r="H44" s="21" t="s">
        <v>396</v>
      </c>
    </row>
    <row r="45" spans="1:8">
      <c r="A45" s="18">
        <v>44</v>
      </c>
      <c r="B45" s="19" t="s">
        <v>161</v>
      </c>
      <c r="C45" s="18" t="s">
        <v>6</v>
      </c>
      <c r="D45" s="18" t="s">
        <v>7</v>
      </c>
      <c r="E45" s="18" t="s">
        <v>138</v>
      </c>
      <c r="F45" s="18" t="s">
        <v>37</v>
      </c>
      <c r="G45" s="20">
        <v>885</v>
      </c>
      <c r="H45" s="21" t="s">
        <v>407</v>
      </c>
    </row>
    <row r="46" spans="1:8">
      <c r="A46" s="18">
        <v>45</v>
      </c>
      <c r="B46" s="19" t="s">
        <v>162</v>
      </c>
      <c r="C46" s="18" t="s">
        <v>6</v>
      </c>
      <c r="D46" s="18" t="s">
        <v>7</v>
      </c>
      <c r="E46" s="18" t="s">
        <v>146</v>
      </c>
      <c r="F46" s="18" t="s">
        <v>10</v>
      </c>
      <c r="G46" s="20">
        <v>1361</v>
      </c>
      <c r="H46" s="21" t="s">
        <v>396</v>
      </c>
    </row>
    <row r="47" spans="1:8">
      <c r="A47" s="18">
        <v>46</v>
      </c>
      <c r="B47" s="19" t="s">
        <v>163</v>
      </c>
      <c r="C47" s="18" t="s">
        <v>6</v>
      </c>
      <c r="D47" s="18" t="s">
        <v>7</v>
      </c>
      <c r="E47" s="18" t="s">
        <v>113</v>
      </c>
      <c r="F47" s="18" t="s">
        <v>61</v>
      </c>
      <c r="G47" s="20">
        <v>1182</v>
      </c>
      <c r="H47" s="21" t="s">
        <v>396</v>
      </c>
    </row>
    <row r="48" spans="1:8">
      <c r="A48" s="18">
        <v>47</v>
      </c>
      <c r="B48" s="19" t="s">
        <v>164</v>
      </c>
      <c r="C48" s="18" t="s">
        <v>6</v>
      </c>
      <c r="D48" s="18" t="s">
        <v>7</v>
      </c>
      <c r="E48" s="18" t="s">
        <v>98</v>
      </c>
      <c r="F48" s="18" t="s">
        <v>61</v>
      </c>
      <c r="G48" s="20">
        <v>1640</v>
      </c>
      <c r="H48" s="21" t="s">
        <v>396</v>
      </c>
    </row>
    <row r="49" spans="1:8">
      <c r="A49" s="18">
        <v>48</v>
      </c>
      <c r="B49" s="19" t="s">
        <v>165</v>
      </c>
      <c r="C49" s="18" t="s">
        <v>6</v>
      </c>
      <c r="D49" s="18" t="s">
        <v>7</v>
      </c>
      <c r="E49" s="18" t="s">
        <v>78</v>
      </c>
      <c r="F49" s="18" t="s">
        <v>11</v>
      </c>
      <c r="G49" s="20">
        <v>548</v>
      </c>
      <c r="H49" s="21" t="s">
        <v>396</v>
      </c>
    </row>
    <row r="50" spans="1:8">
      <c r="A50" s="18">
        <v>49</v>
      </c>
      <c r="B50" s="19" t="s">
        <v>166</v>
      </c>
      <c r="C50" s="18" t="s">
        <v>6</v>
      </c>
      <c r="D50" s="18" t="s">
        <v>7</v>
      </c>
      <c r="E50" s="18" t="s">
        <v>167</v>
      </c>
      <c r="F50" s="18" t="s">
        <v>29</v>
      </c>
      <c r="G50" s="20">
        <v>760</v>
      </c>
      <c r="H50" s="21" t="s">
        <v>396</v>
      </c>
    </row>
    <row r="51" spans="1:8">
      <c r="A51" s="18">
        <v>50</v>
      </c>
      <c r="B51" s="19" t="s">
        <v>168</v>
      </c>
      <c r="C51" s="18" t="s">
        <v>6</v>
      </c>
      <c r="D51" s="18" t="s">
        <v>7</v>
      </c>
      <c r="E51" s="18" t="s">
        <v>143</v>
      </c>
      <c r="F51" s="18" t="s">
        <v>169</v>
      </c>
      <c r="G51" s="20">
        <v>507</v>
      </c>
      <c r="H51" s="21" t="s">
        <v>396</v>
      </c>
    </row>
    <row r="52" spans="1:8">
      <c r="A52" s="18">
        <v>51</v>
      </c>
      <c r="B52" s="19" t="s">
        <v>170</v>
      </c>
      <c r="C52" s="18" t="s">
        <v>6</v>
      </c>
      <c r="D52" s="18" t="s">
        <v>7</v>
      </c>
      <c r="E52" s="18" t="s">
        <v>146</v>
      </c>
      <c r="F52" s="18" t="s">
        <v>29</v>
      </c>
      <c r="G52" s="20">
        <v>774</v>
      </c>
      <c r="H52" s="21" t="s">
        <v>396</v>
      </c>
    </row>
    <row r="53" spans="1:8">
      <c r="A53" s="18">
        <v>52</v>
      </c>
      <c r="B53" s="19" t="s">
        <v>171</v>
      </c>
      <c r="C53" s="18" t="s">
        <v>6</v>
      </c>
      <c r="D53" s="18" t="s">
        <v>7</v>
      </c>
      <c r="E53" s="18" t="s">
        <v>126</v>
      </c>
      <c r="F53" s="18" t="s">
        <v>38</v>
      </c>
      <c r="G53" s="20">
        <v>1170</v>
      </c>
      <c r="H53" s="24" t="s">
        <v>408</v>
      </c>
    </row>
    <row r="54" spans="1:8">
      <c r="A54" s="18">
        <v>53</v>
      </c>
      <c r="B54" s="19" t="s">
        <v>172</v>
      </c>
      <c r="C54" s="18" t="s">
        <v>6</v>
      </c>
      <c r="D54" s="18" t="s">
        <v>7</v>
      </c>
      <c r="E54" s="18" t="s">
        <v>85</v>
      </c>
      <c r="F54" s="18" t="s">
        <v>38</v>
      </c>
      <c r="G54" s="20">
        <v>990</v>
      </c>
      <c r="H54" s="24" t="s">
        <v>409</v>
      </c>
    </row>
    <row r="55" spans="1:8">
      <c r="A55" s="18">
        <v>54</v>
      </c>
      <c r="B55" s="19" t="s">
        <v>173</v>
      </c>
      <c r="C55" s="18" t="s">
        <v>6</v>
      </c>
      <c r="D55" s="18" t="s">
        <v>7</v>
      </c>
      <c r="E55" s="18" t="s">
        <v>174</v>
      </c>
      <c r="F55" s="18" t="s">
        <v>175</v>
      </c>
      <c r="G55" s="20">
        <v>510</v>
      </c>
      <c r="H55" s="21" t="s">
        <v>396</v>
      </c>
    </row>
    <row r="56" spans="1:8">
      <c r="A56" s="18">
        <v>55</v>
      </c>
      <c r="B56" s="19" t="s">
        <v>176</v>
      </c>
      <c r="C56" s="18" t="s">
        <v>6</v>
      </c>
      <c r="D56" s="18" t="s">
        <v>7</v>
      </c>
      <c r="E56" s="18" t="s">
        <v>167</v>
      </c>
      <c r="F56" s="18" t="s">
        <v>177</v>
      </c>
      <c r="G56" s="20">
        <v>270</v>
      </c>
      <c r="H56" s="21" t="s">
        <v>396</v>
      </c>
    </row>
    <row r="57" spans="1:8">
      <c r="A57" s="18">
        <v>56</v>
      </c>
      <c r="B57" s="19" t="s">
        <v>178</v>
      </c>
      <c r="C57" s="18" t="s">
        <v>6</v>
      </c>
      <c r="D57" s="18" t="s">
        <v>7</v>
      </c>
      <c r="E57" s="18" t="s">
        <v>148</v>
      </c>
      <c r="F57" s="18" t="s">
        <v>35</v>
      </c>
      <c r="G57" s="20">
        <v>371</v>
      </c>
      <c r="H57" s="23" t="s">
        <v>410</v>
      </c>
    </row>
    <row r="58" spans="1:8">
      <c r="A58" s="18">
        <v>57</v>
      </c>
      <c r="B58" s="19" t="s">
        <v>179</v>
      </c>
      <c r="C58" s="18" t="s">
        <v>6</v>
      </c>
      <c r="D58" s="18" t="s">
        <v>7</v>
      </c>
      <c r="E58" s="18" t="s">
        <v>138</v>
      </c>
      <c r="F58" s="18" t="s">
        <v>180</v>
      </c>
      <c r="G58" s="20">
        <v>800</v>
      </c>
      <c r="H58" s="21" t="s">
        <v>396</v>
      </c>
    </row>
    <row r="59" spans="1:8">
      <c r="A59" s="18">
        <v>58</v>
      </c>
      <c r="B59" s="22" t="s">
        <v>181</v>
      </c>
      <c r="C59" s="18" t="s">
        <v>6</v>
      </c>
      <c r="D59" s="18" t="s">
        <v>7</v>
      </c>
      <c r="E59" s="18" t="s">
        <v>167</v>
      </c>
      <c r="F59" s="18" t="s">
        <v>12</v>
      </c>
      <c r="G59" s="20">
        <v>550</v>
      </c>
      <c r="H59" s="21" t="s">
        <v>396</v>
      </c>
    </row>
    <row r="60" spans="1:8">
      <c r="A60" s="18">
        <v>59</v>
      </c>
      <c r="B60" s="19" t="s">
        <v>182</v>
      </c>
      <c r="C60" s="18" t="s">
        <v>6</v>
      </c>
      <c r="D60" s="18" t="s">
        <v>7</v>
      </c>
      <c r="E60" s="18" t="s">
        <v>113</v>
      </c>
      <c r="F60" s="18" t="s">
        <v>12</v>
      </c>
      <c r="G60" s="20">
        <v>1167</v>
      </c>
      <c r="H60" s="21" t="s">
        <v>396</v>
      </c>
    </row>
    <row r="61" spans="1:8">
      <c r="A61" s="18">
        <v>60</v>
      </c>
      <c r="B61" s="19" t="s">
        <v>183</v>
      </c>
      <c r="C61" s="18" t="s">
        <v>6</v>
      </c>
      <c r="D61" s="18" t="s">
        <v>7</v>
      </c>
      <c r="E61" s="18" t="s">
        <v>184</v>
      </c>
      <c r="F61" s="18" t="s">
        <v>59</v>
      </c>
      <c r="G61" s="20">
        <v>573</v>
      </c>
      <c r="H61" s="21" t="s">
        <v>396</v>
      </c>
    </row>
    <row r="62" spans="1:8">
      <c r="A62" s="18">
        <v>61</v>
      </c>
      <c r="B62" s="19" t="s">
        <v>185</v>
      </c>
      <c r="C62" s="18" t="s">
        <v>6</v>
      </c>
      <c r="D62" s="18" t="s">
        <v>7</v>
      </c>
      <c r="E62" s="18" t="s">
        <v>105</v>
      </c>
      <c r="F62" s="18" t="s">
        <v>12</v>
      </c>
      <c r="G62" s="20">
        <v>1277</v>
      </c>
      <c r="H62" s="21" t="s">
        <v>396</v>
      </c>
    </row>
    <row r="63" spans="1:8">
      <c r="A63" s="18">
        <v>62</v>
      </c>
      <c r="B63" s="19" t="s">
        <v>186</v>
      </c>
      <c r="C63" s="18" t="s">
        <v>6</v>
      </c>
      <c r="D63" s="18" t="s">
        <v>7</v>
      </c>
      <c r="E63" s="18" t="s">
        <v>174</v>
      </c>
      <c r="F63" s="18" t="s">
        <v>60</v>
      </c>
      <c r="G63" s="20">
        <v>974</v>
      </c>
      <c r="H63" s="21" t="s">
        <v>396</v>
      </c>
    </row>
    <row r="64" spans="1:8">
      <c r="A64" s="18">
        <v>63</v>
      </c>
      <c r="B64" s="19" t="s">
        <v>187</v>
      </c>
      <c r="C64" s="18" t="s">
        <v>6</v>
      </c>
      <c r="D64" s="18" t="s">
        <v>7</v>
      </c>
      <c r="E64" s="18" t="s">
        <v>174</v>
      </c>
      <c r="F64" s="18" t="s">
        <v>188</v>
      </c>
      <c r="G64" s="20">
        <v>557</v>
      </c>
      <c r="H64" s="21" t="s">
        <v>396</v>
      </c>
    </row>
    <row r="65" spans="1:8">
      <c r="A65" s="18">
        <v>64</v>
      </c>
      <c r="B65" s="19" t="s">
        <v>189</v>
      </c>
      <c r="C65" s="18" t="s">
        <v>6</v>
      </c>
      <c r="D65" s="18" t="s">
        <v>7</v>
      </c>
      <c r="E65" s="18" t="s">
        <v>138</v>
      </c>
      <c r="F65" s="18" t="s">
        <v>190</v>
      </c>
      <c r="G65" s="20">
        <v>159</v>
      </c>
      <c r="H65" s="21" t="s">
        <v>396</v>
      </c>
    </row>
    <row r="66" spans="1:8">
      <c r="A66" s="18">
        <v>65</v>
      </c>
      <c r="B66" s="19" t="s">
        <v>191</v>
      </c>
      <c r="C66" s="18" t="s">
        <v>6</v>
      </c>
      <c r="D66" s="18" t="s">
        <v>7</v>
      </c>
      <c r="E66" s="18" t="s">
        <v>167</v>
      </c>
      <c r="F66" s="18" t="s">
        <v>192</v>
      </c>
      <c r="G66" s="20">
        <v>361</v>
      </c>
      <c r="H66" s="21" t="s">
        <v>396</v>
      </c>
    </row>
    <row r="67" spans="1:8">
      <c r="A67" s="18">
        <v>66</v>
      </c>
      <c r="B67" s="19" t="s">
        <v>193</v>
      </c>
      <c r="C67" s="18" t="s">
        <v>6</v>
      </c>
      <c r="D67" s="18" t="s">
        <v>7</v>
      </c>
      <c r="E67" s="18" t="s">
        <v>138</v>
      </c>
      <c r="F67" s="18" t="s">
        <v>194</v>
      </c>
      <c r="G67" s="20">
        <v>769</v>
      </c>
      <c r="H67" s="21" t="s">
        <v>396</v>
      </c>
    </row>
    <row r="68" spans="1:8">
      <c r="A68" s="18">
        <v>67</v>
      </c>
      <c r="B68" s="19" t="s">
        <v>195</v>
      </c>
      <c r="C68" s="18" t="s">
        <v>6</v>
      </c>
      <c r="D68" s="18" t="s">
        <v>7</v>
      </c>
      <c r="E68" s="18" t="s">
        <v>43</v>
      </c>
      <c r="F68" s="18" t="s">
        <v>196</v>
      </c>
      <c r="G68" s="20">
        <v>330</v>
      </c>
      <c r="H68" s="21" t="s">
        <v>396</v>
      </c>
    </row>
    <row r="69" spans="1:8">
      <c r="A69" s="18">
        <v>68</v>
      </c>
      <c r="B69" s="19" t="s">
        <v>197</v>
      </c>
      <c r="C69" s="18" t="s">
        <v>6</v>
      </c>
      <c r="D69" s="18" t="s">
        <v>7</v>
      </c>
      <c r="E69" s="18" t="s">
        <v>42</v>
      </c>
      <c r="F69" s="18" t="s">
        <v>58</v>
      </c>
      <c r="G69" s="20">
        <v>330</v>
      </c>
      <c r="H69" s="21" t="s">
        <v>396</v>
      </c>
    </row>
    <row r="70" spans="1:8">
      <c r="A70" s="18">
        <v>69</v>
      </c>
      <c r="B70" s="19" t="s">
        <v>198</v>
      </c>
      <c r="C70" s="18" t="s">
        <v>6</v>
      </c>
      <c r="D70" s="18" t="s">
        <v>7</v>
      </c>
      <c r="E70" s="18" t="s">
        <v>167</v>
      </c>
      <c r="F70" s="18" t="s">
        <v>199</v>
      </c>
      <c r="G70" s="20">
        <v>1460</v>
      </c>
      <c r="H70" s="21" t="s">
        <v>396</v>
      </c>
    </row>
    <row r="71" spans="1:8">
      <c r="A71" s="18">
        <v>70</v>
      </c>
      <c r="B71" s="19" t="s">
        <v>200</v>
      </c>
      <c r="C71" s="18" t="s">
        <v>6</v>
      </c>
      <c r="D71" s="18" t="s">
        <v>7</v>
      </c>
      <c r="E71" s="18" t="s">
        <v>143</v>
      </c>
      <c r="F71" s="18" t="s">
        <v>201</v>
      </c>
      <c r="G71" s="20">
        <v>1593</v>
      </c>
      <c r="H71" s="21" t="s">
        <v>396</v>
      </c>
    </row>
    <row r="72" spans="1:8">
      <c r="A72" s="18">
        <v>71</v>
      </c>
      <c r="B72" s="19" t="s">
        <v>202</v>
      </c>
      <c r="C72" s="18" t="s">
        <v>6</v>
      </c>
      <c r="D72" s="18" t="s">
        <v>7</v>
      </c>
      <c r="E72" s="18" t="s">
        <v>143</v>
      </c>
      <c r="F72" s="18" t="s">
        <v>56</v>
      </c>
      <c r="G72" s="20">
        <v>7121</v>
      </c>
      <c r="H72" s="21" t="s">
        <v>411</v>
      </c>
    </row>
    <row r="73" spans="1:8">
      <c r="A73" s="18">
        <v>72</v>
      </c>
      <c r="B73" s="22" t="s">
        <v>203</v>
      </c>
      <c r="C73" s="18" t="s">
        <v>6</v>
      </c>
      <c r="D73" s="18" t="s">
        <v>7</v>
      </c>
      <c r="E73" s="18" t="s">
        <v>113</v>
      </c>
      <c r="F73" s="18" t="s">
        <v>204</v>
      </c>
      <c r="G73" s="20">
        <v>539</v>
      </c>
      <c r="H73" s="21" t="s">
        <v>396</v>
      </c>
    </row>
    <row r="74" spans="1:8">
      <c r="A74" s="18">
        <v>73</v>
      </c>
      <c r="B74" s="19" t="s">
        <v>205</v>
      </c>
      <c r="C74" s="18" t="s">
        <v>6</v>
      </c>
      <c r="D74" s="18" t="s">
        <v>7</v>
      </c>
      <c r="E74" s="18" t="s">
        <v>82</v>
      </c>
      <c r="F74" s="18" t="s">
        <v>57</v>
      </c>
      <c r="G74" s="20">
        <v>386</v>
      </c>
      <c r="H74" s="21" t="s">
        <v>396</v>
      </c>
    </row>
    <row r="75" spans="1:8">
      <c r="A75" s="18">
        <v>74</v>
      </c>
      <c r="B75" s="19" t="s">
        <v>206</v>
      </c>
      <c r="C75" s="18" t="s">
        <v>6</v>
      </c>
      <c r="D75" s="18" t="s">
        <v>7</v>
      </c>
      <c r="E75" s="18" t="s">
        <v>49</v>
      </c>
      <c r="F75" s="18" t="s">
        <v>207</v>
      </c>
      <c r="G75" s="20">
        <v>152</v>
      </c>
      <c r="H75" s="23" t="s">
        <v>412</v>
      </c>
    </row>
    <row r="76" spans="1:8">
      <c r="A76" s="18">
        <v>75</v>
      </c>
      <c r="B76" s="19" t="s">
        <v>208</v>
      </c>
      <c r="C76" s="18" t="s">
        <v>6</v>
      </c>
      <c r="D76" s="18" t="s">
        <v>7</v>
      </c>
      <c r="E76" s="18" t="s">
        <v>138</v>
      </c>
      <c r="F76" s="18" t="s">
        <v>26</v>
      </c>
      <c r="G76" s="20">
        <v>270</v>
      </c>
      <c r="H76" s="23" t="s">
        <v>413</v>
      </c>
    </row>
    <row r="77" spans="1:8">
      <c r="A77" s="18">
        <v>76</v>
      </c>
      <c r="B77" s="19" t="s">
        <v>209</v>
      </c>
      <c r="C77" s="18" t="s">
        <v>6</v>
      </c>
      <c r="D77" s="18" t="s">
        <v>7</v>
      </c>
      <c r="E77" s="18" t="s">
        <v>167</v>
      </c>
      <c r="F77" s="18" t="s">
        <v>210</v>
      </c>
      <c r="G77" s="20">
        <v>422</v>
      </c>
      <c r="H77" s="25" t="s">
        <v>414</v>
      </c>
    </row>
    <row r="78" spans="1:8">
      <c r="A78" s="18">
        <v>77</v>
      </c>
      <c r="B78" s="19" t="s">
        <v>211</v>
      </c>
      <c r="C78" s="18" t="s">
        <v>6</v>
      </c>
      <c r="D78" s="18" t="s">
        <v>7</v>
      </c>
      <c r="E78" s="18" t="s">
        <v>95</v>
      </c>
      <c r="F78" s="18" t="s">
        <v>212</v>
      </c>
      <c r="G78" s="20">
        <v>877</v>
      </c>
      <c r="H78" s="21" t="s">
        <v>396</v>
      </c>
    </row>
    <row r="79" spans="1:8">
      <c r="A79" s="18">
        <v>78</v>
      </c>
      <c r="B79" s="19" t="s">
        <v>213</v>
      </c>
      <c r="C79" s="18" t="s">
        <v>6</v>
      </c>
      <c r="D79" s="18" t="s">
        <v>7</v>
      </c>
      <c r="E79" s="18" t="s">
        <v>131</v>
      </c>
      <c r="F79" s="18" t="s">
        <v>214</v>
      </c>
      <c r="G79" s="20">
        <v>348</v>
      </c>
      <c r="H79" s="21" t="s">
        <v>396</v>
      </c>
    </row>
    <row r="80" spans="1:8">
      <c r="A80" s="18">
        <v>79</v>
      </c>
      <c r="B80" s="19" t="s">
        <v>215</v>
      </c>
      <c r="C80" s="18" t="s">
        <v>6</v>
      </c>
      <c r="D80" s="18" t="s">
        <v>7</v>
      </c>
      <c r="E80" s="18" t="s">
        <v>146</v>
      </c>
      <c r="F80" s="18" t="s">
        <v>13</v>
      </c>
      <c r="G80" s="20">
        <v>1200</v>
      </c>
      <c r="H80" s="21" t="s">
        <v>396</v>
      </c>
    </row>
    <row r="81" spans="1:8">
      <c r="A81" s="18">
        <v>80</v>
      </c>
      <c r="B81" s="19" t="s">
        <v>216</v>
      </c>
      <c r="C81" s="18" t="s">
        <v>6</v>
      </c>
      <c r="D81" s="18" t="s">
        <v>7</v>
      </c>
      <c r="E81" s="18" t="s">
        <v>143</v>
      </c>
      <c r="F81" s="18" t="s">
        <v>217</v>
      </c>
      <c r="G81" s="20">
        <v>179</v>
      </c>
      <c r="H81" s="23" t="s">
        <v>415</v>
      </c>
    </row>
    <row r="82" spans="1:8">
      <c r="A82" s="18">
        <v>81</v>
      </c>
      <c r="B82" s="19" t="s">
        <v>218</v>
      </c>
      <c r="C82" s="18" t="s">
        <v>6</v>
      </c>
      <c r="D82" s="18" t="s">
        <v>7</v>
      </c>
      <c r="E82" s="18" t="s">
        <v>95</v>
      </c>
      <c r="F82" s="18" t="s">
        <v>219</v>
      </c>
      <c r="G82" s="20">
        <v>1130</v>
      </c>
      <c r="H82" s="21" t="s">
        <v>396</v>
      </c>
    </row>
    <row r="83" spans="1:8">
      <c r="A83" s="18">
        <v>82</v>
      </c>
      <c r="B83" s="19" t="s">
        <v>220</v>
      </c>
      <c r="C83" s="18" t="s">
        <v>6</v>
      </c>
      <c r="D83" s="18" t="s">
        <v>7</v>
      </c>
      <c r="E83" s="18" t="s">
        <v>148</v>
      </c>
      <c r="F83" s="18" t="s">
        <v>55</v>
      </c>
      <c r="G83" s="20">
        <v>734</v>
      </c>
      <c r="H83" s="23" t="s">
        <v>416</v>
      </c>
    </row>
    <row r="84" spans="1:8">
      <c r="A84" s="18">
        <v>83</v>
      </c>
      <c r="B84" s="19" t="s">
        <v>221</v>
      </c>
      <c r="C84" s="18" t="s">
        <v>6</v>
      </c>
      <c r="D84" s="18" t="s">
        <v>7</v>
      </c>
      <c r="E84" s="18" t="s">
        <v>45</v>
      </c>
      <c r="F84" s="18" t="s">
        <v>222</v>
      </c>
      <c r="G84" s="20">
        <v>503</v>
      </c>
      <c r="H84" s="21" t="s">
        <v>396</v>
      </c>
    </row>
    <row r="85" spans="1:8">
      <c r="A85" s="18">
        <v>84</v>
      </c>
      <c r="B85" s="19" t="s">
        <v>223</v>
      </c>
      <c r="C85" s="18" t="s">
        <v>6</v>
      </c>
      <c r="D85" s="18" t="s">
        <v>7</v>
      </c>
      <c r="E85" s="18" t="s">
        <v>143</v>
      </c>
      <c r="F85" s="18" t="s">
        <v>39</v>
      </c>
      <c r="G85" s="20">
        <v>347</v>
      </c>
      <c r="H85" s="21" t="s">
        <v>396</v>
      </c>
    </row>
    <row r="86" spans="1:8">
      <c r="A86" s="18">
        <v>85</v>
      </c>
      <c r="B86" s="19" t="s">
        <v>224</v>
      </c>
      <c r="C86" s="18" t="s">
        <v>6</v>
      </c>
      <c r="D86" s="18" t="s">
        <v>7</v>
      </c>
      <c r="E86" s="18" t="s">
        <v>90</v>
      </c>
      <c r="F86" s="18" t="s">
        <v>225</v>
      </c>
      <c r="G86" s="20">
        <v>3960</v>
      </c>
      <c r="H86" s="21" t="s">
        <v>396</v>
      </c>
    </row>
    <row r="87" spans="1:8">
      <c r="A87" s="18">
        <v>86</v>
      </c>
      <c r="B87" s="22" t="s">
        <v>226</v>
      </c>
      <c r="C87" s="18" t="s">
        <v>6</v>
      </c>
      <c r="D87" s="18" t="s">
        <v>7</v>
      </c>
      <c r="E87" s="18" t="s">
        <v>146</v>
      </c>
      <c r="F87" s="18" t="s">
        <v>16</v>
      </c>
      <c r="G87" s="20">
        <v>327</v>
      </c>
      <c r="H87" s="21" t="s">
        <v>395</v>
      </c>
    </row>
    <row r="88" spans="1:8">
      <c r="A88" s="18">
        <v>87</v>
      </c>
      <c r="B88" s="19" t="s">
        <v>227</v>
      </c>
      <c r="C88" s="18" t="s">
        <v>6</v>
      </c>
      <c r="D88" s="18" t="s">
        <v>7</v>
      </c>
      <c r="E88" s="18" t="s">
        <v>228</v>
      </c>
      <c r="F88" s="18" t="s">
        <v>54</v>
      </c>
      <c r="G88" s="20">
        <v>1773</v>
      </c>
      <c r="H88" s="23" t="s">
        <v>417</v>
      </c>
    </row>
    <row r="89" spans="1:8">
      <c r="A89" s="18">
        <v>88</v>
      </c>
      <c r="B89" s="19" t="s">
        <v>229</v>
      </c>
      <c r="C89" s="18" t="s">
        <v>6</v>
      </c>
      <c r="D89" s="18" t="s">
        <v>7</v>
      </c>
      <c r="E89" s="18" t="s">
        <v>100</v>
      </c>
      <c r="F89" s="18" t="s">
        <v>54</v>
      </c>
      <c r="G89" s="20">
        <v>1075</v>
      </c>
      <c r="H89" s="21" t="s">
        <v>396</v>
      </c>
    </row>
    <row r="90" spans="1:8">
      <c r="A90" s="18">
        <v>89</v>
      </c>
      <c r="B90" s="19" t="s">
        <v>230</v>
      </c>
      <c r="C90" s="18" t="s">
        <v>6</v>
      </c>
      <c r="D90" s="18" t="s">
        <v>7</v>
      </c>
      <c r="E90" s="18" t="s">
        <v>143</v>
      </c>
      <c r="F90" s="18" t="s">
        <v>231</v>
      </c>
      <c r="G90" s="20">
        <v>400</v>
      </c>
      <c r="H90" s="21" t="s">
        <v>396</v>
      </c>
    </row>
    <row r="91" spans="1:8">
      <c r="A91" s="18">
        <v>90</v>
      </c>
      <c r="B91" s="22" t="s">
        <v>232</v>
      </c>
      <c r="C91" s="18" t="s">
        <v>14</v>
      </c>
      <c r="D91" s="18" t="s">
        <v>15</v>
      </c>
      <c r="E91" s="18" t="s">
        <v>233</v>
      </c>
      <c r="F91" s="18" t="s">
        <v>16</v>
      </c>
      <c r="G91" s="20">
        <v>3168</v>
      </c>
      <c r="H91" s="21" t="s">
        <v>395</v>
      </c>
    </row>
    <row r="92" spans="1:8">
      <c r="A92" s="18">
        <v>91</v>
      </c>
      <c r="B92" s="22" t="s">
        <v>234</v>
      </c>
      <c r="C92" s="18" t="s">
        <v>14</v>
      </c>
      <c r="D92" s="18" t="s">
        <v>15</v>
      </c>
      <c r="E92" s="18" t="s">
        <v>233</v>
      </c>
      <c r="F92" s="18" t="s">
        <v>16</v>
      </c>
      <c r="G92" s="20">
        <v>2059</v>
      </c>
      <c r="H92" s="21" t="s">
        <v>395</v>
      </c>
    </row>
    <row r="93" spans="1:8">
      <c r="A93" s="18">
        <v>92</v>
      </c>
      <c r="B93" s="22" t="s">
        <v>235</v>
      </c>
      <c r="C93" s="18" t="s">
        <v>14</v>
      </c>
      <c r="D93" s="18" t="s">
        <v>15</v>
      </c>
      <c r="E93" s="18" t="s">
        <v>233</v>
      </c>
      <c r="F93" s="18" t="s">
        <v>16</v>
      </c>
      <c r="G93" s="20">
        <v>1793</v>
      </c>
      <c r="H93" s="21" t="s">
        <v>395</v>
      </c>
    </row>
    <row r="94" spans="1:8">
      <c r="A94" s="18">
        <v>93</v>
      </c>
      <c r="B94" s="22" t="s">
        <v>236</v>
      </c>
      <c r="C94" s="18" t="s">
        <v>14</v>
      </c>
      <c r="D94" s="18" t="s">
        <v>15</v>
      </c>
      <c r="E94" s="18" t="s">
        <v>233</v>
      </c>
      <c r="F94" s="18" t="s">
        <v>36</v>
      </c>
      <c r="G94" s="20">
        <v>1000</v>
      </c>
      <c r="H94" s="21" t="s">
        <v>395</v>
      </c>
    </row>
    <row r="95" spans="1:8">
      <c r="A95" s="18">
        <v>94</v>
      </c>
      <c r="B95" s="22" t="s">
        <v>237</v>
      </c>
      <c r="C95" s="18" t="s">
        <v>14</v>
      </c>
      <c r="D95" s="18" t="s">
        <v>15</v>
      </c>
      <c r="E95" s="18" t="s">
        <v>233</v>
      </c>
      <c r="F95" s="18" t="s">
        <v>36</v>
      </c>
      <c r="G95" s="20">
        <v>2481</v>
      </c>
      <c r="H95" s="21" t="s">
        <v>395</v>
      </c>
    </row>
    <row r="96" spans="1:8">
      <c r="A96" s="18">
        <v>95</v>
      </c>
      <c r="B96" s="22" t="s">
        <v>238</v>
      </c>
      <c r="C96" s="18" t="s">
        <v>14</v>
      </c>
      <c r="D96" s="18" t="s">
        <v>15</v>
      </c>
      <c r="E96" s="18" t="s">
        <v>233</v>
      </c>
      <c r="F96" s="18" t="s">
        <v>36</v>
      </c>
      <c r="G96" s="20">
        <v>5562</v>
      </c>
      <c r="H96" s="21" t="s">
        <v>395</v>
      </c>
    </row>
    <row r="97" spans="1:8">
      <c r="A97" s="18">
        <v>96</v>
      </c>
      <c r="B97" s="22" t="s">
        <v>239</v>
      </c>
      <c r="C97" s="18" t="s">
        <v>14</v>
      </c>
      <c r="D97" s="18" t="s">
        <v>15</v>
      </c>
      <c r="E97" s="18" t="s">
        <v>233</v>
      </c>
      <c r="F97" s="18" t="s">
        <v>36</v>
      </c>
      <c r="G97" s="20">
        <v>2966</v>
      </c>
      <c r="H97" s="21" t="s">
        <v>395</v>
      </c>
    </row>
    <row r="98" spans="1:8">
      <c r="A98" s="18">
        <v>97</v>
      </c>
      <c r="B98" s="19" t="s">
        <v>240</v>
      </c>
      <c r="C98" s="18" t="s">
        <v>14</v>
      </c>
      <c r="D98" s="18" t="s">
        <v>15</v>
      </c>
      <c r="E98" s="18" t="s">
        <v>167</v>
      </c>
      <c r="F98" s="18" t="s">
        <v>19</v>
      </c>
      <c r="G98" s="20">
        <v>1165</v>
      </c>
      <c r="H98" s="24" t="s">
        <v>409</v>
      </c>
    </row>
    <row r="99" spans="1:8">
      <c r="A99" s="18">
        <v>98</v>
      </c>
      <c r="B99" s="22" t="s">
        <v>241</v>
      </c>
      <c r="C99" s="18" t="s">
        <v>14</v>
      </c>
      <c r="D99" s="18" t="s">
        <v>15</v>
      </c>
      <c r="E99" s="18" t="s">
        <v>167</v>
      </c>
      <c r="F99" s="18" t="s">
        <v>19</v>
      </c>
      <c r="G99" s="20">
        <v>202</v>
      </c>
      <c r="H99" s="21" t="s">
        <v>396</v>
      </c>
    </row>
    <row r="100" spans="1:8">
      <c r="A100" s="18">
        <v>99</v>
      </c>
      <c r="B100" s="19" t="s">
        <v>242</v>
      </c>
      <c r="C100" s="18" t="s">
        <v>14</v>
      </c>
      <c r="D100" s="18" t="s">
        <v>15</v>
      </c>
      <c r="E100" s="18" t="s">
        <v>167</v>
      </c>
      <c r="F100" s="18" t="s">
        <v>13</v>
      </c>
      <c r="G100" s="20">
        <v>4124</v>
      </c>
      <c r="H100" s="21" t="s">
        <v>67</v>
      </c>
    </row>
    <row r="101" spans="1:8">
      <c r="A101" s="18">
        <v>100</v>
      </c>
      <c r="B101" s="22" t="s">
        <v>243</v>
      </c>
      <c r="C101" s="18" t="s">
        <v>14</v>
      </c>
      <c r="D101" s="18" t="s">
        <v>15</v>
      </c>
      <c r="E101" s="18" t="s">
        <v>126</v>
      </c>
      <c r="F101" s="18" t="s">
        <v>16</v>
      </c>
      <c r="G101" s="20">
        <v>1960</v>
      </c>
      <c r="H101" s="21" t="s">
        <v>395</v>
      </c>
    </row>
    <row r="102" spans="1:8">
      <c r="A102" s="18">
        <v>101</v>
      </c>
      <c r="B102" s="22" t="s">
        <v>244</v>
      </c>
      <c r="C102" s="18" t="s">
        <v>14</v>
      </c>
      <c r="D102" s="18" t="s">
        <v>15</v>
      </c>
      <c r="E102" s="18" t="s">
        <v>126</v>
      </c>
      <c r="F102" s="18" t="s">
        <v>16</v>
      </c>
      <c r="G102" s="20">
        <v>595</v>
      </c>
      <c r="H102" s="21" t="s">
        <v>395</v>
      </c>
    </row>
    <row r="103" spans="1:8">
      <c r="A103" s="18">
        <v>102</v>
      </c>
      <c r="B103" s="22" t="s">
        <v>245</v>
      </c>
      <c r="C103" s="18" t="s">
        <v>14</v>
      </c>
      <c r="D103" s="18" t="s">
        <v>15</v>
      </c>
      <c r="E103" s="18" t="s">
        <v>126</v>
      </c>
      <c r="F103" s="18" t="s">
        <v>20</v>
      </c>
      <c r="G103" s="20">
        <v>865</v>
      </c>
      <c r="H103" s="24" t="s">
        <v>409</v>
      </c>
    </row>
    <row r="104" spans="1:8">
      <c r="A104" s="18">
        <v>103</v>
      </c>
      <c r="B104" s="22" t="s">
        <v>246</v>
      </c>
      <c r="C104" s="18" t="s">
        <v>14</v>
      </c>
      <c r="D104" s="18" t="s">
        <v>15</v>
      </c>
      <c r="E104" s="18" t="s">
        <v>126</v>
      </c>
      <c r="F104" s="18" t="s">
        <v>16</v>
      </c>
      <c r="G104" s="20">
        <v>2082</v>
      </c>
      <c r="H104" s="21" t="s">
        <v>395</v>
      </c>
    </row>
    <row r="105" spans="1:8">
      <c r="A105" s="18">
        <v>104</v>
      </c>
      <c r="B105" s="22" t="s">
        <v>247</v>
      </c>
      <c r="C105" s="18" t="s">
        <v>14</v>
      </c>
      <c r="D105" s="18" t="s">
        <v>15</v>
      </c>
      <c r="E105" s="18" t="s">
        <v>126</v>
      </c>
      <c r="F105" s="18" t="s">
        <v>16</v>
      </c>
      <c r="G105" s="20">
        <v>6434</v>
      </c>
      <c r="H105" s="21" t="s">
        <v>395</v>
      </c>
    </row>
    <row r="106" spans="1:8">
      <c r="A106" s="18">
        <v>105</v>
      </c>
      <c r="B106" s="22" t="s">
        <v>248</v>
      </c>
      <c r="C106" s="18" t="s">
        <v>14</v>
      </c>
      <c r="D106" s="18" t="s">
        <v>15</v>
      </c>
      <c r="E106" s="18" t="s">
        <v>126</v>
      </c>
      <c r="F106" s="18" t="s">
        <v>16</v>
      </c>
      <c r="G106" s="20">
        <v>718</v>
      </c>
      <c r="H106" s="21" t="s">
        <v>395</v>
      </c>
    </row>
    <row r="107" spans="1:8">
      <c r="A107" s="18">
        <v>106</v>
      </c>
      <c r="B107" s="22" t="s">
        <v>249</v>
      </c>
      <c r="C107" s="18" t="s">
        <v>14</v>
      </c>
      <c r="D107" s="18" t="s">
        <v>15</v>
      </c>
      <c r="E107" s="18" t="s">
        <v>88</v>
      </c>
      <c r="F107" s="18" t="s">
        <v>16</v>
      </c>
      <c r="G107" s="20">
        <v>2322</v>
      </c>
      <c r="H107" s="21" t="s">
        <v>395</v>
      </c>
    </row>
    <row r="108" spans="1:8">
      <c r="A108" s="18">
        <v>107</v>
      </c>
      <c r="B108" s="22" t="s">
        <v>250</v>
      </c>
      <c r="C108" s="18" t="s">
        <v>14</v>
      </c>
      <c r="D108" s="18" t="s">
        <v>15</v>
      </c>
      <c r="E108" s="18" t="s">
        <v>88</v>
      </c>
      <c r="F108" s="18" t="s">
        <v>52</v>
      </c>
      <c r="G108" s="20">
        <v>332</v>
      </c>
      <c r="H108" s="21" t="s">
        <v>395</v>
      </c>
    </row>
    <row r="109" spans="1:8">
      <c r="A109" s="18">
        <v>108</v>
      </c>
      <c r="B109" s="22" t="s">
        <v>251</v>
      </c>
      <c r="C109" s="18" t="s">
        <v>14</v>
      </c>
      <c r="D109" s="18" t="s">
        <v>15</v>
      </c>
      <c r="E109" s="18" t="s">
        <v>88</v>
      </c>
      <c r="F109" s="18" t="s">
        <v>52</v>
      </c>
      <c r="G109" s="20">
        <v>403</v>
      </c>
      <c r="H109" s="21" t="s">
        <v>395</v>
      </c>
    </row>
    <row r="110" spans="1:8">
      <c r="A110" s="18">
        <v>109</v>
      </c>
      <c r="B110" s="22" t="s">
        <v>252</v>
      </c>
      <c r="C110" s="18" t="s">
        <v>14</v>
      </c>
      <c r="D110" s="18" t="s">
        <v>15</v>
      </c>
      <c r="E110" s="18" t="s">
        <v>108</v>
      </c>
      <c r="F110" s="18" t="s">
        <v>253</v>
      </c>
      <c r="G110" s="20">
        <v>501</v>
      </c>
      <c r="H110" s="24" t="s">
        <v>418</v>
      </c>
    </row>
    <row r="111" spans="1:8">
      <c r="A111" s="18">
        <v>110</v>
      </c>
      <c r="B111" s="22" t="s">
        <v>254</v>
      </c>
      <c r="C111" s="18" t="s">
        <v>14</v>
      </c>
      <c r="D111" s="18" t="s">
        <v>15</v>
      </c>
      <c r="E111" s="18" t="s">
        <v>108</v>
      </c>
      <c r="F111" s="18" t="s">
        <v>253</v>
      </c>
      <c r="G111" s="20">
        <v>402</v>
      </c>
      <c r="H111" s="24" t="s">
        <v>418</v>
      </c>
    </row>
    <row r="112" spans="1:8">
      <c r="A112" s="18">
        <v>111</v>
      </c>
      <c r="B112" s="22" t="s">
        <v>255</v>
      </c>
      <c r="C112" s="18" t="s">
        <v>14</v>
      </c>
      <c r="D112" s="18" t="s">
        <v>15</v>
      </c>
      <c r="E112" s="18" t="s">
        <v>108</v>
      </c>
      <c r="F112" s="18" t="s">
        <v>253</v>
      </c>
      <c r="G112" s="20">
        <v>295</v>
      </c>
      <c r="H112" s="24" t="s">
        <v>418</v>
      </c>
    </row>
    <row r="113" spans="1:8">
      <c r="A113" s="18">
        <v>112</v>
      </c>
      <c r="B113" s="19" t="s">
        <v>256</v>
      </c>
      <c r="C113" s="18" t="s">
        <v>14</v>
      </c>
      <c r="D113" s="18" t="s">
        <v>15</v>
      </c>
      <c r="E113" s="18" t="s">
        <v>108</v>
      </c>
      <c r="F113" s="18" t="s">
        <v>46</v>
      </c>
      <c r="G113" s="20">
        <v>550</v>
      </c>
      <c r="H113" s="21" t="s">
        <v>419</v>
      </c>
    </row>
    <row r="114" spans="1:8">
      <c r="A114" s="18">
        <v>113</v>
      </c>
      <c r="B114" s="22" t="s">
        <v>257</v>
      </c>
      <c r="C114" s="18" t="s">
        <v>14</v>
      </c>
      <c r="D114" s="18" t="s">
        <v>15</v>
      </c>
      <c r="E114" s="18" t="s">
        <v>108</v>
      </c>
      <c r="F114" s="18" t="s">
        <v>36</v>
      </c>
      <c r="G114" s="20">
        <v>638</v>
      </c>
      <c r="H114" s="21" t="s">
        <v>395</v>
      </c>
    </row>
    <row r="115" spans="1:8">
      <c r="A115" s="18">
        <v>114</v>
      </c>
      <c r="B115" s="22" t="s">
        <v>258</v>
      </c>
      <c r="C115" s="18" t="s">
        <v>14</v>
      </c>
      <c r="D115" s="18" t="s">
        <v>15</v>
      </c>
      <c r="E115" s="18" t="s">
        <v>108</v>
      </c>
      <c r="F115" s="18" t="s">
        <v>16</v>
      </c>
      <c r="G115" s="20">
        <v>1458</v>
      </c>
      <c r="H115" s="21" t="s">
        <v>395</v>
      </c>
    </row>
    <row r="116" spans="1:8">
      <c r="A116" s="18">
        <v>115</v>
      </c>
      <c r="B116" s="22" t="s">
        <v>259</v>
      </c>
      <c r="C116" s="18" t="s">
        <v>14</v>
      </c>
      <c r="D116" s="18" t="s">
        <v>15</v>
      </c>
      <c r="E116" s="18" t="s">
        <v>108</v>
      </c>
      <c r="F116" s="18" t="s">
        <v>260</v>
      </c>
      <c r="G116" s="20">
        <v>1020</v>
      </c>
      <c r="H116" s="21" t="s">
        <v>420</v>
      </c>
    </row>
    <row r="117" spans="1:8">
      <c r="A117" s="18">
        <v>116</v>
      </c>
      <c r="B117" s="22" t="s">
        <v>261</v>
      </c>
      <c r="C117" s="18" t="s">
        <v>14</v>
      </c>
      <c r="D117" s="18" t="s">
        <v>15</v>
      </c>
      <c r="E117" s="18" t="s">
        <v>108</v>
      </c>
      <c r="F117" s="18" t="s">
        <v>13</v>
      </c>
      <c r="G117" s="20">
        <v>2520</v>
      </c>
      <c r="H117" s="21" t="s">
        <v>67</v>
      </c>
    </row>
    <row r="118" spans="1:8">
      <c r="A118" s="18">
        <v>117</v>
      </c>
      <c r="B118" s="19" t="s">
        <v>262</v>
      </c>
      <c r="C118" s="18" t="s">
        <v>14</v>
      </c>
      <c r="D118" s="18" t="s">
        <v>15</v>
      </c>
      <c r="E118" s="18" t="s">
        <v>108</v>
      </c>
      <c r="F118" s="18" t="s">
        <v>17</v>
      </c>
      <c r="G118" s="20">
        <v>4897</v>
      </c>
      <c r="H118" s="26" t="s">
        <v>421</v>
      </c>
    </row>
    <row r="119" spans="1:8">
      <c r="A119" s="18">
        <v>118</v>
      </c>
      <c r="B119" s="19" t="s">
        <v>263</v>
      </c>
      <c r="C119" s="18" t="s">
        <v>14</v>
      </c>
      <c r="D119" s="18" t="s">
        <v>15</v>
      </c>
      <c r="E119" s="18" t="s">
        <v>108</v>
      </c>
      <c r="F119" s="18" t="s">
        <v>19</v>
      </c>
      <c r="G119" s="20">
        <v>4752</v>
      </c>
      <c r="H119" s="24" t="s">
        <v>409</v>
      </c>
    </row>
    <row r="120" spans="1:8">
      <c r="A120" s="18">
        <v>119</v>
      </c>
      <c r="B120" s="19" t="s">
        <v>264</v>
      </c>
      <c r="C120" s="18" t="s">
        <v>14</v>
      </c>
      <c r="D120" s="18" t="s">
        <v>15</v>
      </c>
      <c r="E120" s="18" t="s">
        <v>108</v>
      </c>
      <c r="F120" s="18" t="s">
        <v>13</v>
      </c>
      <c r="G120" s="20">
        <v>1575</v>
      </c>
      <c r="H120" s="21" t="s">
        <v>67</v>
      </c>
    </row>
    <row r="121" spans="1:8">
      <c r="A121" s="18">
        <v>120</v>
      </c>
      <c r="B121" s="22" t="s">
        <v>265</v>
      </c>
      <c r="C121" s="18" t="s">
        <v>14</v>
      </c>
      <c r="D121" s="18" t="s">
        <v>15</v>
      </c>
      <c r="E121" s="18" t="s">
        <v>108</v>
      </c>
      <c r="F121" s="18" t="s">
        <v>13</v>
      </c>
      <c r="G121" s="20">
        <v>2025</v>
      </c>
      <c r="H121" s="21" t="s">
        <v>67</v>
      </c>
    </row>
    <row r="122" spans="1:8">
      <c r="A122" s="18">
        <v>121</v>
      </c>
      <c r="B122" s="22" t="s">
        <v>266</v>
      </c>
      <c r="C122" s="18" t="s">
        <v>14</v>
      </c>
      <c r="D122" s="18" t="s">
        <v>15</v>
      </c>
      <c r="E122" s="18" t="s">
        <v>108</v>
      </c>
      <c r="F122" s="18" t="s">
        <v>16</v>
      </c>
      <c r="G122" s="20">
        <v>3419</v>
      </c>
      <c r="H122" s="21" t="s">
        <v>395</v>
      </c>
    </row>
    <row r="123" spans="1:8">
      <c r="A123" s="18">
        <v>122</v>
      </c>
      <c r="B123" s="22" t="s">
        <v>267</v>
      </c>
      <c r="C123" s="18" t="s">
        <v>14</v>
      </c>
      <c r="D123" s="18" t="s">
        <v>15</v>
      </c>
      <c r="E123" s="18" t="s">
        <v>108</v>
      </c>
      <c r="F123" s="18" t="s">
        <v>16</v>
      </c>
      <c r="G123" s="20">
        <v>1426</v>
      </c>
      <c r="H123" s="21" t="s">
        <v>395</v>
      </c>
    </row>
    <row r="124" spans="1:8">
      <c r="A124" s="18">
        <v>123</v>
      </c>
      <c r="B124" s="22" t="s">
        <v>268</v>
      </c>
      <c r="C124" s="18" t="s">
        <v>14</v>
      </c>
      <c r="D124" s="18" t="s">
        <v>15</v>
      </c>
      <c r="E124" s="18" t="s">
        <v>143</v>
      </c>
      <c r="F124" s="18" t="s">
        <v>13</v>
      </c>
      <c r="G124" s="20">
        <v>1154</v>
      </c>
      <c r="H124" s="21" t="s">
        <v>67</v>
      </c>
    </row>
    <row r="125" spans="1:8">
      <c r="A125" s="18">
        <v>124</v>
      </c>
      <c r="B125" s="22" t="s">
        <v>269</v>
      </c>
      <c r="C125" s="18" t="s">
        <v>14</v>
      </c>
      <c r="D125" s="18" t="s">
        <v>15</v>
      </c>
      <c r="E125" s="18" t="s">
        <v>143</v>
      </c>
      <c r="F125" s="18" t="s">
        <v>16</v>
      </c>
      <c r="G125" s="20">
        <v>595</v>
      </c>
      <c r="H125" s="21" t="s">
        <v>395</v>
      </c>
    </row>
    <row r="126" spans="1:8">
      <c r="A126" s="18">
        <v>125</v>
      </c>
      <c r="B126" s="22" t="s">
        <v>270</v>
      </c>
      <c r="C126" s="18" t="s">
        <v>14</v>
      </c>
      <c r="D126" s="18" t="s">
        <v>15</v>
      </c>
      <c r="E126" s="18" t="s">
        <v>143</v>
      </c>
      <c r="F126" s="18" t="s">
        <v>16</v>
      </c>
      <c r="G126" s="20">
        <v>1530</v>
      </c>
      <c r="H126" s="21" t="s">
        <v>395</v>
      </c>
    </row>
    <row r="127" spans="1:8">
      <c r="A127" s="18">
        <v>126</v>
      </c>
      <c r="B127" s="22" t="s">
        <v>271</v>
      </c>
      <c r="C127" s="18" t="s">
        <v>14</v>
      </c>
      <c r="D127" s="18" t="s">
        <v>15</v>
      </c>
      <c r="E127" s="18" t="s">
        <v>143</v>
      </c>
      <c r="F127" s="18" t="s">
        <v>19</v>
      </c>
      <c r="G127" s="20">
        <v>472</v>
      </c>
      <c r="H127" s="24" t="s">
        <v>409</v>
      </c>
    </row>
    <row r="128" spans="1:8">
      <c r="A128" s="18">
        <v>127</v>
      </c>
      <c r="B128" s="22" t="s">
        <v>272</v>
      </c>
      <c r="C128" s="18" t="s">
        <v>14</v>
      </c>
      <c r="D128" s="18" t="s">
        <v>15</v>
      </c>
      <c r="E128" s="18" t="s">
        <v>146</v>
      </c>
      <c r="F128" s="18" t="s">
        <v>16</v>
      </c>
      <c r="G128" s="20">
        <v>2171</v>
      </c>
      <c r="H128" s="21" t="s">
        <v>395</v>
      </c>
    </row>
    <row r="129" spans="1:8">
      <c r="A129" s="18">
        <v>128</v>
      </c>
      <c r="B129" s="22" t="s">
        <v>273</v>
      </c>
      <c r="C129" s="18" t="s">
        <v>14</v>
      </c>
      <c r="D129" s="18" t="s">
        <v>15</v>
      </c>
      <c r="E129" s="18" t="s">
        <v>146</v>
      </c>
      <c r="F129" s="18" t="s">
        <v>253</v>
      </c>
      <c r="G129" s="20">
        <v>801</v>
      </c>
      <c r="H129" s="24" t="s">
        <v>418</v>
      </c>
    </row>
    <row r="130" spans="1:8">
      <c r="A130" s="18">
        <v>129</v>
      </c>
      <c r="B130" s="22" t="s">
        <v>274</v>
      </c>
      <c r="C130" s="18" t="s">
        <v>14</v>
      </c>
      <c r="D130" s="18" t="s">
        <v>15</v>
      </c>
      <c r="E130" s="18" t="s">
        <v>146</v>
      </c>
      <c r="F130" s="18" t="s">
        <v>36</v>
      </c>
      <c r="G130" s="20">
        <v>2480</v>
      </c>
      <c r="H130" s="21" t="s">
        <v>395</v>
      </c>
    </row>
    <row r="131" spans="1:8">
      <c r="A131" s="18">
        <v>130</v>
      </c>
      <c r="B131" s="22" t="s">
        <v>275</v>
      </c>
      <c r="C131" s="18" t="s">
        <v>14</v>
      </c>
      <c r="D131" s="18" t="s">
        <v>15</v>
      </c>
      <c r="E131" s="18" t="s">
        <v>113</v>
      </c>
      <c r="F131" s="18" t="s">
        <v>36</v>
      </c>
      <c r="G131" s="20">
        <v>1688</v>
      </c>
      <c r="H131" s="21" t="s">
        <v>395</v>
      </c>
    </row>
    <row r="132" spans="1:8">
      <c r="A132" s="18">
        <v>131</v>
      </c>
      <c r="B132" s="22" t="s">
        <v>276</v>
      </c>
      <c r="C132" s="18" t="s">
        <v>14</v>
      </c>
      <c r="D132" s="18" t="s">
        <v>15</v>
      </c>
      <c r="E132" s="18" t="s">
        <v>113</v>
      </c>
      <c r="F132" s="18" t="s">
        <v>16</v>
      </c>
      <c r="G132" s="20">
        <v>1822</v>
      </c>
      <c r="H132" s="21" t="s">
        <v>395</v>
      </c>
    </row>
    <row r="133" spans="1:8">
      <c r="A133" s="18">
        <v>132</v>
      </c>
      <c r="B133" s="22" t="s">
        <v>277</v>
      </c>
      <c r="C133" s="18" t="s">
        <v>14</v>
      </c>
      <c r="D133" s="18" t="s">
        <v>15</v>
      </c>
      <c r="E133" s="18" t="s">
        <v>113</v>
      </c>
      <c r="F133" s="18" t="s">
        <v>16</v>
      </c>
      <c r="G133" s="20">
        <v>1176</v>
      </c>
      <c r="H133" s="21" t="s">
        <v>395</v>
      </c>
    </row>
    <row r="134" spans="1:8">
      <c r="A134" s="18">
        <v>133</v>
      </c>
      <c r="B134" s="22" t="s">
        <v>278</v>
      </c>
      <c r="C134" s="18" t="s">
        <v>14</v>
      </c>
      <c r="D134" s="18" t="s">
        <v>15</v>
      </c>
      <c r="E134" s="18" t="s">
        <v>113</v>
      </c>
      <c r="F134" s="18" t="s">
        <v>16</v>
      </c>
      <c r="G134" s="20">
        <v>2321</v>
      </c>
      <c r="H134" s="21" t="s">
        <v>395</v>
      </c>
    </row>
    <row r="135" spans="1:8">
      <c r="A135" s="18">
        <v>134</v>
      </c>
      <c r="B135" s="22" t="s">
        <v>279</v>
      </c>
      <c r="C135" s="18" t="s">
        <v>14</v>
      </c>
      <c r="D135" s="18" t="s">
        <v>15</v>
      </c>
      <c r="E135" s="18" t="s">
        <v>148</v>
      </c>
      <c r="F135" s="18" t="s">
        <v>40</v>
      </c>
      <c r="G135" s="20">
        <v>552</v>
      </c>
      <c r="H135" s="24" t="s">
        <v>419</v>
      </c>
    </row>
    <row r="136" spans="1:8">
      <c r="A136" s="18">
        <v>135</v>
      </c>
      <c r="B136" s="22" t="s">
        <v>280</v>
      </c>
      <c r="C136" s="18" t="s">
        <v>14</v>
      </c>
      <c r="D136" s="18" t="s">
        <v>15</v>
      </c>
      <c r="E136" s="18" t="s">
        <v>148</v>
      </c>
      <c r="F136" s="18" t="s">
        <v>51</v>
      </c>
      <c r="G136" s="20">
        <v>600</v>
      </c>
      <c r="H136" s="21" t="s">
        <v>422</v>
      </c>
    </row>
    <row r="137" spans="1:8">
      <c r="A137" s="18">
        <v>136</v>
      </c>
      <c r="B137" s="22" t="s">
        <v>281</v>
      </c>
      <c r="C137" s="18" t="s">
        <v>14</v>
      </c>
      <c r="D137" s="18" t="s">
        <v>15</v>
      </c>
      <c r="E137" s="18" t="s">
        <v>148</v>
      </c>
      <c r="F137" s="18" t="s">
        <v>51</v>
      </c>
      <c r="G137" s="20">
        <v>1379</v>
      </c>
      <c r="H137" s="21" t="s">
        <v>422</v>
      </c>
    </row>
    <row r="138" spans="1:8">
      <c r="A138" s="18">
        <v>137</v>
      </c>
      <c r="B138" s="22" t="s">
        <v>282</v>
      </c>
      <c r="C138" s="18" t="s">
        <v>14</v>
      </c>
      <c r="D138" s="18" t="s">
        <v>15</v>
      </c>
      <c r="E138" s="18" t="s">
        <v>148</v>
      </c>
      <c r="F138" s="18" t="s">
        <v>17</v>
      </c>
      <c r="G138" s="20">
        <v>2921</v>
      </c>
      <c r="H138" s="21" t="s">
        <v>423</v>
      </c>
    </row>
    <row r="139" spans="1:8">
      <c r="A139" s="18">
        <v>138</v>
      </c>
      <c r="B139" s="19" t="s">
        <v>283</v>
      </c>
      <c r="C139" s="18" t="s">
        <v>14</v>
      </c>
      <c r="D139" s="18" t="s">
        <v>15</v>
      </c>
      <c r="E139" s="18" t="s">
        <v>148</v>
      </c>
      <c r="F139" s="18" t="s">
        <v>17</v>
      </c>
      <c r="G139" s="20">
        <v>819</v>
      </c>
      <c r="H139" s="21" t="s">
        <v>423</v>
      </c>
    </row>
    <row r="140" spans="1:8">
      <c r="A140" s="18">
        <v>139</v>
      </c>
      <c r="B140" s="22" t="s">
        <v>284</v>
      </c>
      <c r="C140" s="18" t="s">
        <v>14</v>
      </c>
      <c r="D140" s="18" t="s">
        <v>15</v>
      </c>
      <c r="E140" s="18" t="s">
        <v>148</v>
      </c>
      <c r="F140" s="18" t="s">
        <v>18</v>
      </c>
      <c r="G140" s="20">
        <v>787</v>
      </c>
      <c r="H140" s="21" t="s">
        <v>420</v>
      </c>
    </row>
    <row r="141" spans="1:8">
      <c r="A141" s="18">
        <v>140</v>
      </c>
      <c r="B141" s="22" t="s">
        <v>285</v>
      </c>
      <c r="C141" s="18" t="s">
        <v>14</v>
      </c>
      <c r="D141" s="18" t="s">
        <v>15</v>
      </c>
      <c r="E141" s="18" t="s">
        <v>95</v>
      </c>
      <c r="F141" s="18" t="s">
        <v>18</v>
      </c>
      <c r="G141" s="20">
        <v>306</v>
      </c>
      <c r="H141" s="21" t="s">
        <v>420</v>
      </c>
    </row>
    <row r="142" spans="1:8">
      <c r="A142" s="18">
        <v>141</v>
      </c>
      <c r="B142" s="22" t="s">
        <v>286</v>
      </c>
      <c r="C142" s="18" t="s">
        <v>14</v>
      </c>
      <c r="D142" s="18" t="s">
        <v>15</v>
      </c>
      <c r="E142" s="18" t="s">
        <v>95</v>
      </c>
      <c r="F142" s="18" t="s">
        <v>16</v>
      </c>
      <c r="G142" s="20">
        <v>2834</v>
      </c>
      <c r="H142" s="21" t="s">
        <v>395</v>
      </c>
    </row>
    <row r="143" spans="1:8">
      <c r="A143" s="18">
        <v>142</v>
      </c>
      <c r="B143" s="22" t="s">
        <v>287</v>
      </c>
      <c r="C143" s="18" t="s">
        <v>14</v>
      </c>
      <c r="D143" s="18" t="s">
        <v>15</v>
      </c>
      <c r="E143" s="18" t="s">
        <v>95</v>
      </c>
      <c r="F143" s="18" t="s">
        <v>16</v>
      </c>
      <c r="G143" s="20">
        <v>925</v>
      </c>
      <c r="H143" s="21" t="s">
        <v>395</v>
      </c>
    </row>
    <row r="144" spans="1:8">
      <c r="A144" s="18">
        <v>143</v>
      </c>
      <c r="B144" s="22" t="s">
        <v>288</v>
      </c>
      <c r="C144" s="18" t="s">
        <v>14</v>
      </c>
      <c r="D144" s="18" t="s">
        <v>15</v>
      </c>
      <c r="E144" s="18" t="s">
        <v>95</v>
      </c>
      <c r="F144" s="18" t="s">
        <v>16</v>
      </c>
      <c r="G144" s="20">
        <v>1655</v>
      </c>
      <c r="H144" s="21" t="s">
        <v>395</v>
      </c>
    </row>
    <row r="145" spans="1:8">
      <c r="A145" s="18">
        <v>144</v>
      </c>
      <c r="B145" s="19" t="s">
        <v>289</v>
      </c>
      <c r="C145" s="18" t="s">
        <v>14</v>
      </c>
      <c r="D145" s="18" t="s">
        <v>15</v>
      </c>
      <c r="E145" s="18" t="s">
        <v>95</v>
      </c>
      <c r="F145" s="18" t="s">
        <v>290</v>
      </c>
      <c r="G145" s="20">
        <v>305</v>
      </c>
      <c r="H145" s="23" t="s">
        <v>424</v>
      </c>
    </row>
    <row r="146" spans="1:8">
      <c r="A146" s="18">
        <v>145</v>
      </c>
      <c r="B146" s="22" t="s">
        <v>291</v>
      </c>
      <c r="C146" s="18" t="s">
        <v>14</v>
      </c>
      <c r="D146" s="18" t="s">
        <v>15</v>
      </c>
      <c r="E146" s="18" t="s">
        <v>95</v>
      </c>
      <c r="F146" s="18" t="s">
        <v>253</v>
      </c>
      <c r="G146" s="20">
        <v>202</v>
      </c>
      <c r="H146" s="24" t="s">
        <v>418</v>
      </c>
    </row>
    <row r="147" spans="1:8">
      <c r="A147" s="18">
        <v>146</v>
      </c>
      <c r="B147" s="22" t="s">
        <v>292</v>
      </c>
      <c r="C147" s="18" t="s">
        <v>14</v>
      </c>
      <c r="D147" s="18" t="s">
        <v>15</v>
      </c>
      <c r="E147" s="18" t="s">
        <v>95</v>
      </c>
      <c r="F147" s="18" t="s">
        <v>16</v>
      </c>
      <c r="G147" s="20">
        <v>594</v>
      </c>
      <c r="H147" s="21" t="s">
        <v>395</v>
      </c>
    </row>
    <row r="148" spans="1:8">
      <c r="A148" s="18">
        <v>147</v>
      </c>
      <c r="B148" s="22" t="s">
        <v>293</v>
      </c>
      <c r="C148" s="18" t="s">
        <v>14</v>
      </c>
      <c r="D148" s="18" t="s">
        <v>15</v>
      </c>
      <c r="E148" s="18" t="s">
        <v>95</v>
      </c>
      <c r="F148" s="18" t="s">
        <v>294</v>
      </c>
      <c r="G148" s="20">
        <v>361</v>
      </c>
      <c r="H148" s="24" t="s">
        <v>409</v>
      </c>
    </row>
    <row r="149" spans="1:8">
      <c r="A149" s="18">
        <v>148</v>
      </c>
      <c r="B149" s="22" t="s">
        <v>295</v>
      </c>
      <c r="C149" s="18" t="s">
        <v>14</v>
      </c>
      <c r="D149" s="18" t="s">
        <v>15</v>
      </c>
      <c r="E149" s="18" t="s">
        <v>95</v>
      </c>
      <c r="F149" s="18" t="s">
        <v>16</v>
      </c>
      <c r="G149" s="20">
        <v>1021</v>
      </c>
      <c r="H149" s="21" t="s">
        <v>395</v>
      </c>
    </row>
    <row r="150" spans="1:8">
      <c r="A150" s="18">
        <v>149</v>
      </c>
      <c r="B150" s="22" t="s">
        <v>296</v>
      </c>
      <c r="C150" s="18" t="s">
        <v>14</v>
      </c>
      <c r="D150" s="18" t="s">
        <v>15</v>
      </c>
      <c r="E150" s="18" t="s">
        <v>131</v>
      </c>
      <c r="F150" s="18" t="s">
        <v>16</v>
      </c>
      <c r="G150" s="20">
        <v>3265</v>
      </c>
      <c r="H150" s="21" t="s">
        <v>395</v>
      </c>
    </row>
    <row r="151" spans="1:8">
      <c r="A151" s="18">
        <v>150</v>
      </c>
      <c r="B151" s="22" t="s">
        <v>297</v>
      </c>
      <c r="C151" s="18" t="s">
        <v>14</v>
      </c>
      <c r="D151" s="18" t="s">
        <v>15</v>
      </c>
      <c r="E151" s="18" t="s">
        <v>298</v>
      </c>
      <c r="F151" s="18" t="s">
        <v>299</v>
      </c>
      <c r="G151" s="20">
        <v>3503</v>
      </c>
      <c r="H151" s="21" t="s">
        <v>425</v>
      </c>
    </row>
    <row r="152" spans="1:8">
      <c r="A152" s="18">
        <v>151</v>
      </c>
      <c r="B152" s="22" t="s">
        <v>300</v>
      </c>
      <c r="C152" s="18" t="s">
        <v>14</v>
      </c>
      <c r="D152" s="18" t="s">
        <v>15</v>
      </c>
      <c r="E152" s="18" t="s">
        <v>90</v>
      </c>
      <c r="F152" s="18" t="s">
        <v>301</v>
      </c>
      <c r="G152" s="20">
        <v>13723</v>
      </c>
      <c r="H152" s="21" t="s">
        <v>395</v>
      </c>
    </row>
    <row r="153" spans="1:8">
      <c r="A153" s="18">
        <v>152</v>
      </c>
      <c r="B153" s="22" t="s">
        <v>302</v>
      </c>
      <c r="C153" s="18" t="s">
        <v>14</v>
      </c>
      <c r="D153" s="18" t="s">
        <v>15</v>
      </c>
      <c r="E153" s="18" t="s">
        <v>82</v>
      </c>
      <c r="F153" s="18" t="s">
        <v>46</v>
      </c>
      <c r="G153" s="20">
        <v>739</v>
      </c>
      <c r="H153" s="24" t="s">
        <v>419</v>
      </c>
    </row>
    <row r="154" spans="1:8">
      <c r="A154" s="18">
        <v>153</v>
      </c>
      <c r="B154" s="22" t="s">
        <v>303</v>
      </c>
      <c r="C154" s="18" t="s">
        <v>14</v>
      </c>
      <c r="D154" s="18" t="s">
        <v>15</v>
      </c>
      <c r="E154" s="18" t="s">
        <v>82</v>
      </c>
      <c r="F154" s="18" t="s">
        <v>16</v>
      </c>
      <c r="G154" s="20">
        <v>1919</v>
      </c>
      <c r="H154" s="21" t="s">
        <v>395</v>
      </c>
    </row>
    <row r="155" spans="1:8">
      <c r="A155" s="18">
        <v>154</v>
      </c>
      <c r="B155" s="22" t="s">
        <v>304</v>
      </c>
      <c r="C155" s="18" t="s">
        <v>14</v>
      </c>
      <c r="D155" s="18" t="s">
        <v>15</v>
      </c>
      <c r="E155" s="18" t="s">
        <v>82</v>
      </c>
      <c r="F155" s="18" t="s">
        <v>16</v>
      </c>
      <c r="G155" s="20">
        <v>3246</v>
      </c>
      <c r="H155" s="21" t="s">
        <v>395</v>
      </c>
    </row>
    <row r="156" spans="1:8">
      <c r="A156" s="18">
        <v>155</v>
      </c>
      <c r="B156" s="22" t="s">
        <v>305</v>
      </c>
      <c r="C156" s="18" t="s">
        <v>14</v>
      </c>
      <c r="D156" s="18" t="s">
        <v>15</v>
      </c>
      <c r="E156" s="18" t="s">
        <v>82</v>
      </c>
      <c r="F156" s="18" t="s">
        <v>16</v>
      </c>
      <c r="G156" s="20">
        <v>2816</v>
      </c>
      <c r="H156" s="21" t="s">
        <v>395</v>
      </c>
    </row>
    <row r="157" spans="1:8">
      <c r="A157" s="18">
        <v>156</v>
      </c>
      <c r="B157" s="22" t="s">
        <v>306</v>
      </c>
      <c r="C157" s="18" t="s">
        <v>14</v>
      </c>
      <c r="D157" s="18" t="s">
        <v>15</v>
      </c>
      <c r="E157" s="18" t="s">
        <v>82</v>
      </c>
      <c r="F157" s="18" t="s">
        <v>16</v>
      </c>
      <c r="G157" s="20">
        <v>2006</v>
      </c>
      <c r="H157" s="21" t="s">
        <v>395</v>
      </c>
    </row>
    <row r="158" spans="1:8">
      <c r="A158" s="18">
        <v>157</v>
      </c>
      <c r="B158" s="22" t="s">
        <v>307</v>
      </c>
      <c r="C158" s="18" t="s">
        <v>14</v>
      </c>
      <c r="D158" s="18" t="s">
        <v>15</v>
      </c>
      <c r="E158" s="18" t="s">
        <v>82</v>
      </c>
      <c r="F158" s="18" t="s">
        <v>13</v>
      </c>
      <c r="G158" s="20">
        <v>1155</v>
      </c>
      <c r="H158" s="21" t="s">
        <v>67</v>
      </c>
    </row>
    <row r="159" spans="1:8">
      <c r="A159" s="18">
        <v>158</v>
      </c>
      <c r="B159" s="22" t="s">
        <v>308</v>
      </c>
      <c r="C159" s="18" t="s">
        <v>14</v>
      </c>
      <c r="D159" s="18" t="s">
        <v>15</v>
      </c>
      <c r="E159" s="18" t="s">
        <v>82</v>
      </c>
      <c r="F159" s="18" t="s">
        <v>13</v>
      </c>
      <c r="G159" s="20">
        <v>1627</v>
      </c>
      <c r="H159" s="21" t="s">
        <v>67</v>
      </c>
    </row>
    <row r="160" spans="1:8">
      <c r="A160" s="18">
        <v>159</v>
      </c>
      <c r="B160" s="22" t="s">
        <v>309</v>
      </c>
      <c r="C160" s="18" t="s">
        <v>14</v>
      </c>
      <c r="D160" s="18" t="s">
        <v>15</v>
      </c>
      <c r="E160" s="18" t="s">
        <v>82</v>
      </c>
      <c r="F160" s="18" t="s">
        <v>13</v>
      </c>
      <c r="G160" s="20">
        <v>1156</v>
      </c>
      <c r="H160" s="21" t="s">
        <v>67</v>
      </c>
    </row>
    <row r="161" spans="1:8">
      <c r="A161" s="18">
        <v>160</v>
      </c>
      <c r="B161" s="22" t="s">
        <v>310</v>
      </c>
      <c r="C161" s="18" t="s">
        <v>14</v>
      </c>
      <c r="D161" s="18" t="s">
        <v>15</v>
      </c>
      <c r="E161" s="18" t="s">
        <v>184</v>
      </c>
      <c r="F161" s="18" t="s">
        <v>46</v>
      </c>
      <c r="G161" s="20">
        <v>840</v>
      </c>
      <c r="H161" s="24" t="s">
        <v>419</v>
      </c>
    </row>
    <row r="162" spans="1:8">
      <c r="A162" s="18">
        <v>161</v>
      </c>
      <c r="B162" s="22" t="s">
        <v>311</v>
      </c>
      <c r="C162" s="18" t="s">
        <v>14</v>
      </c>
      <c r="D162" s="18" t="s">
        <v>15</v>
      </c>
      <c r="E162" s="18" t="s">
        <v>184</v>
      </c>
      <c r="F162" s="18" t="s">
        <v>46</v>
      </c>
      <c r="G162" s="20">
        <v>324</v>
      </c>
      <c r="H162" s="24" t="s">
        <v>419</v>
      </c>
    </row>
    <row r="163" spans="1:8">
      <c r="A163" s="18">
        <v>162</v>
      </c>
      <c r="B163" s="22" t="s">
        <v>312</v>
      </c>
      <c r="C163" s="18" t="s">
        <v>14</v>
      </c>
      <c r="D163" s="18" t="s">
        <v>15</v>
      </c>
      <c r="E163" s="18" t="s">
        <v>184</v>
      </c>
      <c r="F163" s="18" t="s">
        <v>16</v>
      </c>
      <c r="G163" s="20">
        <v>2754</v>
      </c>
      <c r="H163" s="21" t="s">
        <v>395</v>
      </c>
    </row>
    <row r="164" spans="1:8">
      <c r="A164" s="18">
        <v>163</v>
      </c>
      <c r="B164" s="22" t="s">
        <v>313</v>
      </c>
      <c r="C164" s="18" t="s">
        <v>14</v>
      </c>
      <c r="D164" s="18" t="s">
        <v>15</v>
      </c>
      <c r="E164" s="18" t="s">
        <v>184</v>
      </c>
      <c r="F164" s="18" t="s">
        <v>16</v>
      </c>
      <c r="G164" s="20">
        <v>4031</v>
      </c>
      <c r="H164" s="21" t="s">
        <v>395</v>
      </c>
    </row>
    <row r="165" spans="1:8">
      <c r="A165" s="18">
        <v>164</v>
      </c>
      <c r="B165" s="22" t="s">
        <v>314</v>
      </c>
      <c r="C165" s="18" t="s">
        <v>14</v>
      </c>
      <c r="D165" s="18" t="s">
        <v>15</v>
      </c>
      <c r="E165" s="18" t="s">
        <v>184</v>
      </c>
      <c r="F165" s="18" t="s">
        <v>16</v>
      </c>
      <c r="G165" s="20">
        <v>249</v>
      </c>
      <c r="H165" s="21" t="s">
        <v>395</v>
      </c>
    </row>
    <row r="166" spans="1:8">
      <c r="A166" s="18">
        <v>165</v>
      </c>
      <c r="B166" s="22" t="s">
        <v>315</v>
      </c>
      <c r="C166" s="18" t="s">
        <v>14</v>
      </c>
      <c r="D166" s="18" t="s">
        <v>15</v>
      </c>
      <c r="E166" s="18" t="s">
        <v>103</v>
      </c>
      <c r="F166" s="18" t="s">
        <v>47</v>
      </c>
      <c r="G166" s="20">
        <v>700</v>
      </c>
      <c r="H166" s="24" t="s">
        <v>418</v>
      </c>
    </row>
    <row r="167" spans="1:8">
      <c r="A167" s="18">
        <v>166</v>
      </c>
      <c r="B167" s="22" t="s">
        <v>316</v>
      </c>
      <c r="C167" s="18" t="s">
        <v>14</v>
      </c>
      <c r="D167" s="18" t="s">
        <v>15</v>
      </c>
      <c r="E167" s="18" t="s">
        <v>103</v>
      </c>
      <c r="F167" s="18" t="s">
        <v>47</v>
      </c>
      <c r="G167" s="20">
        <v>600</v>
      </c>
      <c r="H167" s="24" t="s">
        <v>418</v>
      </c>
    </row>
    <row r="168" spans="1:8">
      <c r="A168" s="18">
        <v>167</v>
      </c>
      <c r="B168" s="22" t="s">
        <v>317</v>
      </c>
      <c r="C168" s="18" t="s">
        <v>14</v>
      </c>
      <c r="D168" s="18" t="s">
        <v>15</v>
      </c>
      <c r="E168" s="18" t="s">
        <v>103</v>
      </c>
      <c r="F168" s="18" t="s">
        <v>318</v>
      </c>
      <c r="G168" s="20">
        <v>7500</v>
      </c>
      <c r="H168" s="21" t="s">
        <v>395</v>
      </c>
    </row>
    <row r="169" spans="1:8">
      <c r="A169" s="18">
        <v>168</v>
      </c>
      <c r="B169" s="22" t="s">
        <v>319</v>
      </c>
      <c r="C169" s="18" t="s">
        <v>14</v>
      </c>
      <c r="D169" s="18" t="s">
        <v>15</v>
      </c>
      <c r="E169" s="18" t="s">
        <v>103</v>
      </c>
      <c r="F169" s="18" t="s">
        <v>16</v>
      </c>
      <c r="G169" s="20">
        <v>202</v>
      </c>
      <c r="H169" s="21" t="s">
        <v>395</v>
      </c>
    </row>
    <row r="170" spans="1:8">
      <c r="A170" s="18">
        <v>169</v>
      </c>
      <c r="B170" s="22" t="s">
        <v>320</v>
      </c>
      <c r="C170" s="18" t="s">
        <v>14</v>
      </c>
      <c r="D170" s="18" t="s">
        <v>15</v>
      </c>
      <c r="E170" s="18" t="s">
        <v>103</v>
      </c>
      <c r="F170" s="18" t="s">
        <v>19</v>
      </c>
      <c r="G170" s="20">
        <v>1269</v>
      </c>
      <c r="H170" s="24" t="s">
        <v>409</v>
      </c>
    </row>
    <row r="171" spans="1:8">
      <c r="A171" s="18">
        <v>170</v>
      </c>
      <c r="B171" s="22" t="s">
        <v>321</v>
      </c>
      <c r="C171" s="18" t="s">
        <v>14</v>
      </c>
      <c r="D171" s="18" t="s">
        <v>15</v>
      </c>
      <c r="E171" s="18" t="s">
        <v>103</v>
      </c>
      <c r="F171" s="18" t="s">
        <v>19</v>
      </c>
      <c r="G171" s="20">
        <v>836</v>
      </c>
      <c r="H171" s="24" t="s">
        <v>409</v>
      </c>
    </row>
    <row r="172" spans="1:8">
      <c r="A172" s="18">
        <v>171</v>
      </c>
      <c r="B172" s="22" t="s">
        <v>322</v>
      </c>
      <c r="C172" s="18" t="s">
        <v>14</v>
      </c>
      <c r="D172" s="18" t="s">
        <v>15</v>
      </c>
      <c r="E172" s="18" t="s">
        <v>103</v>
      </c>
      <c r="F172" s="18" t="s">
        <v>19</v>
      </c>
      <c r="G172" s="20">
        <v>956</v>
      </c>
      <c r="H172" s="24" t="s">
        <v>409</v>
      </c>
    </row>
    <row r="173" spans="1:8">
      <c r="A173" s="18">
        <v>172</v>
      </c>
      <c r="B173" s="22" t="s">
        <v>323</v>
      </c>
      <c r="C173" s="18" t="s">
        <v>14</v>
      </c>
      <c r="D173" s="18" t="s">
        <v>15</v>
      </c>
      <c r="E173" s="18" t="s">
        <v>85</v>
      </c>
      <c r="F173" s="18" t="s">
        <v>52</v>
      </c>
      <c r="G173" s="20">
        <v>301</v>
      </c>
      <c r="H173" s="21" t="s">
        <v>395</v>
      </c>
    </row>
    <row r="174" spans="1:8">
      <c r="A174" s="18">
        <v>173</v>
      </c>
      <c r="B174" s="22" t="s">
        <v>324</v>
      </c>
      <c r="C174" s="18" t="s">
        <v>14</v>
      </c>
      <c r="D174" s="18" t="s">
        <v>15</v>
      </c>
      <c r="E174" s="18" t="s">
        <v>85</v>
      </c>
      <c r="F174" s="18" t="s">
        <v>52</v>
      </c>
      <c r="G174" s="20">
        <v>287</v>
      </c>
      <c r="H174" s="21" t="s">
        <v>395</v>
      </c>
    </row>
    <row r="175" spans="1:8">
      <c r="A175" s="18">
        <v>174</v>
      </c>
      <c r="B175" s="22" t="s">
        <v>325</v>
      </c>
      <c r="C175" s="18" t="s">
        <v>14</v>
      </c>
      <c r="D175" s="18" t="s">
        <v>15</v>
      </c>
      <c r="E175" s="18" t="s">
        <v>85</v>
      </c>
      <c r="F175" s="18" t="s">
        <v>19</v>
      </c>
      <c r="G175" s="20">
        <v>570</v>
      </c>
      <c r="H175" s="24" t="s">
        <v>409</v>
      </c>
    </row>
    <row r="176" spans="1:8">
      <c r="A176" s="18">
        <v>175</v>
      </c>
      <c r="B176" s="22" t="s">
        <v>326</v>
      </c>
      <c r="C176" s="18" t="s">
        <v>14</v>
      </c>
      <c r="D176" s="18" t="s">
        <v>15</v>
      </c>
      <c r="E176" s="18" t="s">
        <v>85</v>
      </c>
      <c r="F176" s="18" t="s">
        <v>50</v>
      </c>
      <c r="G176" s="20">
        <v>844</v>
      </c>
      <c r="H176" s="21" t="s">
        <v>395</v>
      </c>
    </row>
    <row r="177" spans="1:8">
      <c r="A177" s="18">
        <v>176</v>
      </c>
      <c r="B177" s="22" t="s">
        <v>327</v>
      </c>
      <c r="C177" s="18" t="s">
        <v>14</v>
      </c>
      <c r="D177" s="18" t="s">
        <v>15</v>
      </c>
      <c r="E177" s="18" t="s">
        <v>85</v>
      </c>
      <c r="F177" s="18" t="s">
        <v>50</v>
      </c>
      <c r="G177" s="20">
        <v>678</v>
      </c>
      <c r="H177" s="21" t="s">
        <v>395</v>
      </c>
    </row>
    <row r="178" spans="1:8">
      <c r="A178" s="18">
        <v>177</v>
      </c>
      <c r="B178" s="22" t="s">
        <v>328</v>
      </c>
      <c r="C178" s="18" t="s">
        <v>14</v>
      </c>
      <c r="D178" s="18" t="s">
        <v>15</v>
      </c>
      <c r="E178" s="18" t="s">
        <v>85</v>
      </c>
      <c r="F178" s="18" t="s">
        <v>20</v>
      </c>
      <c r="G178" s="20">
        <v>1021</v>
      </c>
      <c r="H178" s="24" t="s">
        <v>409</v>
      </c>
    </row>
    <row r="179" spans="1:8">
      <c r="A179" s="18">
        <v>178</v>
      </c>
      <c r="B179" s="22" t="s">
        <v>329</v>
      </c>
      <c r="C179" s="18" t="s">
        <v>14</v>
      </c>
      <c r="D179" s="18" t="s">
        <v>15</v>
      </c>
      <c r="E179" s="18" t="s">
        <v>85</v>
      </c>
      <c r="F179" s="18" t="s">
        <v>20</v>
      </c>
      <c r="G179" s="20">
        <v>702</v>
      </c>
      <c r="H179" s="24" t="s">
        <v>409</v>
      </c>
    </row>
    <row r="180" spans="1:8">
      <c r="A180" s="18">
        <v>179</v>
      </c>
      <c r="B180" s="22" t="s">
        <v>330</v>
      </c>
      <c r="C180" s="18" t="s">
        <v>14</v>
      </c>
      <c r="D180" s="18" t="s">
        <v>15</v>
      </c>
      <c r="E180" s="18" t="s">
        <v>85</v>
      </c>
      <c r="F180" s="18" t="s">
        <v>16</v>
      </c>
      <c r="G180" s="20">
        <v>2183</v>
      </c>
      <c r="H180" s="21" t="s">
        <v>395</v>
      </c>
    </row>
    <row r="181" spans="1:8">
      <c r="A181" s="18">
        <v>180</v>
      </c>
      <c r="B181" s="22" t="s">
        <v>331</v>
      </c>
      <c r="C181" s="18" t="s">
        <v>14</v>
      </c>
      <c r="D181" s="18" t="s">
        <v>15</v>
      </c>
      <c r="E181" s="18" t="s">
        <v>85</v>
      </c>
      <c r="F181" s="18" t="s">
        <v>332</v>
      </c>
      <c r="G181" s="20">
        <v>3020</v>
      </c>
      <c r="H181" s="21" t="s">
        <v>395</v>
      </c>
    </row>
    <row r="182" spans="1:8">
      <c r="A182" s="18">
        <v>181</v>
      </c>
      <c r="B182" s="22" t="s">
        <v>333</v>
      </c>
      <c r="C182" s="18" t="s">
        <v>14</v>
      </c>
      <c r="D182" s="18" t="s">
        <v>15</v>
      </c>
      <c r="E182" s="18" t="s">
        <v>105</v>
      </c>
      <c r="F182" s="18" t="s">
        <v>75</v>
      </c>
      <c r="G182" s="20">
        <v>2244</v>
      </c>
      <c r="H182" s="21" t="s">
        <v>395</v>
      </c>
    </row>
    <row r="183" spans="1:8">
      <c r="A183" s="18">
        <v>182</v>
      </c>
      <c r="B183" s="22" t="s">
        <v>334</v>
      </c>
      <c r="C183" s="18" t="s">
        <v>14</v>
      </c>
      <c r="D183" s="18" t="s">
        <v>15</v>
      </c>
      <c r="E183" s="18" t="s">
        <v>105</v>
      </c>
      <c r="F183" s="18" t="s">
        <v>16</v>
      </c>
      <c r="G183" s="20">
        <v>1256</v>
      </c>
      <c r="H183" s="21" t="s">
        <v>395</v>
      </c>
    </row>
    <row r="184" spans="1:8">
      <c r="A184" s="18">
        <v>183</v>
      </c>
      <c r="B184" s="22" t="s">
        <v>335</v>
      </c>
      <c r="C184" s="18" t="s">
        <v>14</v>
      </c>
      <c r="D184" s="18" t="s">
        <v>15</v>
      </c>
      <c r="E184" s="18" t="s">
        <v>105</v>
      </c>
      <c r="F184" s="18" t="s">
        <v>17</v>
      </c>
      <c r="G184" s="20">
        <v>3991</v>
      </c>
      <c r="H184" s="26" t="s">
        <v>426</v>
      </c>
    </row>
    <row r="185" spans="1:8">
      <c r="A185" s="18">
        <v>184</v>
      </c>
      <c r="B185" s="22" t="s">
        <v>336</v>
      </c>
      <c r="C185" s="18" t="s">
        <v>14</v>
      </c>
      <c r="D185" s="18" t="s">
        <v>15</v>
      </c>
      <c r="E185" s="18" t="s">
        <v>105</v>
      </c>
      <c r="F185" s="18" t="s">
        <v>16</v>
      </c>
      <c r="G185" s="20">
        <v>2309</v>
      </c>
      <c r="H185" s="21" t="s">
        <v>395</v>
      </c>
    </row>
    <row r="186" spans="1:8">
      <c r="A186" s="18">
        <v>185</v>
      </c>
      <c r="B186" s="22" t="s">
        <v>337</v>
      </c>
      <c r="C186" s="18" t="s">
        <v>14</v>
      </c>
      <c r="D186" s="18" t="s">
        <v>15</v>
      </c>
      <c r="E186" s="18" t="s">
        <v>105</v>
      </c>
      <c r="F186" s="18" t="s">
        <v>16</v>
      </c>
      <c r="G186" s="20">
        <v>1347</v>
      </c>
      <c r="H186" s="21" t="s">
        <v>395</v>
      </c>
    </row>
    <row r="187" spans="1:8">
      <c r="A187" s="18">
        <v>186</v>
      </c>
      <c r="B187" s="22" t="s">
        <v>338</v>
      </c>
      <c r="C187" s="18" t="s">
        <v>14</v>
      </c>
      <c r="D187" s="18" t="s">
        <v>15</v>
      </c>
      <c r="E187" s="18" t="s">
        <v>105</v>
      </c>
      <c r="F187" s="18" t="s">
        <v>16</v>
      </c>
      <c r="G187" s="20">
        <v>1319</v>
      </c>
      <c r="H187" s="21" t="s">
        <v>395</v>
      </c>
    </row>
    <row r="188" spans="1:8">
      <c r="A188" s="18">
        <v>187</v>
      </c>
      <c r="B188" s="22" t="s">
        <v>339</v>
      </c>
      <c r="C188" s="18" t="s">
        <v>14</v>
      </c>
      <c r="D188" s="18" t="s">
        <v>15</v>
      </c>
      <c r="E188" s="18" t="s">
        <v>105</v>
      </c>
      <c r="F188" s="18" t="s">
        <v>16</v>
      </c>
      <c r="G188" s="20">
        <v>716</v>
      </c>
      <c r="H188" s="21" t="s">
        <v>395</v>
      </c>
    </row>
    <row r="189" spans="1:8">
      <c r="A189" s="18">
        <v>188</v>
      </c>
      <c r="B189" s="22" t="s">
        <v>340</v>
      </c>
      <c r="C189" s="18" t="s">
        <v>14</v>
      </c>
      <c r="D189" s="18" t="s">
        <v>15</v>
      </c>
      <c r="E189" s="18" t="s">
        <v>105</v>
      </c>
      <c r="F189" s="18" t="s">
        <v>13</v>
      </c>
      <c r="G189" s="20">
        <v>4276</v>
      </c>
      <c r="H189" s="21" t="s">
        <v>67</v>
      </c>
    </row>
    <row r="190" spans="1:8">
      <c r="A190" s="18">
        <v>189</v>
      </c>
      <c r="B190" s="22" t="s">
        <v>341</v>
      </c>
      <c r="C190" s="18" t="s">
        <v>14</v>
      </c>
      <c r="D190" s="18" t="s">
        <v>15</v>
      </c>
      <c r="E190" s="18" t="s">
        <v>105</v>
      </c>
      <c r="F190" s="18" t="s">
        <v>13</v>
      </c>
      <c r="G190" s="20">
        <v>1680</v>
      </c>
      <c r="H190" s="21" t="s">
        <v>67</v>
      </c>
    </row>
    <row r="191" spans="1:8">
      <c r="A191" s="18">
        <v>190</v>
      </c>
      <c r="B191" s="19" t="s">
        <v>342</v>
      </c>
      <c r="C191" s="18" t="s">
        <v>14</v>
      </c>
      <c r="D191" s="18" t="s">
        <v>15</v>
      </c>
      <c r="E191" s="18" t="s">
        <v>98</v>
      </c>
      <c r="F191" s="18" t="s">
        <v>343</v>
      </c>
      <c r="G191" s="20">
        <v>485</v>
      </c>
      <c r="H191" s="21" t="s">
        <v>427</v>
      </c>
    </row>
    <row r="192" spans="1:8">
      <c r="A192" s="18">
        <v>191</v>
      </c>
      <c r="B192" s="22" t="s">
        <v>344</v>
      </c>
      <c r="C192" s="18" t="s">
        <v>14</v>
      </c>
      <c r="D192" s="18" t="s">
        <v>15</v>
      </c>
      <c r="E192" s="18" t="s">
        <v>98</v>
      </c>
      <c r="F192" s="18" t="s">
        <v>13</v>
      </c>
      <c r="G192" s="20">
        <v>2311</v>
      </c>
      <c r="H192" s="21" t="s">
        <v>67</v>
      </c>
    </row>
    <row r="193" spans="1:8">
      <c r="A193" s="18">
        <v>192</v>
      </c>
      <c r="B193" s="22" t="s">
        <v>345</v>
      </c>
      <c r="C193" s="18" t="s">
        <v>14</v>
      </c>
      <c r="D193" s="18" t="s">
        <v>15</v>
      </c>
      <c r="E193" s="18" t="s">
        <v>228</v>
      </c>
      <c r="F193" s="18" t="s">
        <v>48</v>
      </c>
      <c r="G193" s="20">
        <v>326</v>
      </c>
      <c r="H193" s="24" t="s">
        <v>418</v>
      </c>
    </row>
    <row r="194" spans="1:8">
      <c r="A194" s="18">
        <v>193</v>
      </c>
      <c r="B194" s="22" t="s">
        <v>346</v>
      </c>
      <c r="C194" s="18" t="s">
        <v>14</v>
      </c>
      <c r="D194" s="18" t="s">
        <v>15</v>
      </c>
      <c r="E194" s="18" t="s">
        <v>228</v>
      </c>
      <c r="F194" s="18" t="s">
        <v>47</v>
      </c>
      <c r="G194" s="20">
        <v>803</v>
      </c>
      <c r="H194" s="24" t="s">
        <v>418</v>
      </c>
    </row>
    <row r="195" spans="1:8">
      <c r="A195" s="18">
        <v>194</v>
      </c>
      <c r="B195" s="22" t="s">
        <v>347</v>
      </c>
      <c r="C195" s="18" t="s">
        <v>14</v>
      </c>
      <c r="D195" s="18" t="s">
        <v>15</v>
      </c>
      <c r="E195" s="18" t="s">
        <v>228</v>
      </c>
      <c r="F195" s="18" t="s">
        <v>50</v>
      </c>
      <c r="G195" s="20">
        <v>931</v>
      </c>
      <c r="H195" s="21" t="s">
        <v>395</v>
      </c>
    </row>
    <row r="196" spans="1:8">
      <c r="A196" s="18">
        <v>195</v>
      </c>
      <c r="B196" s="22" t="s">
        <v>348</v>
      </c>
      <c r="C196" s="18" t="s">
        <v>14</v>
      </c>
      <c r="D196" s="18" t="s">
        <v>15</v>
      </c>
      <c r="E196" s="18" t="s">
        <v>228</v>
      </c>
      <c r="F196" s="18" t="s">
        <v>50</v>
      </c>
      <c r="G196" s="20">
        <v>749</v>
      </c>
      <c r="H196" s="21" t="s">
        <v>395</v>
      </c>
    </row>
    <row r="197" spans="1:8">
      <c r="A197" s="18">
        <v>196</v>
      </c>
      <c r="B197" s="22" t="s">
        <v>349</v>
      </c>
      <c r="C197" s="18" t="s">
        <v>14</v>
      </c>
      <c r="D197" s="18" t="s">
        <v>15</v>
      </c>
      <c r="E197" s="18" t="s">
        <v>228</v>
      </c>
      <c r="F197" s="18" t="s">
        <v>16</v>
      </c>
      <c r="G197" s="20">
        <v>1285</v>
      </c>
      <c r="H197" s="21" t="s">
        <v>395</v>
      </c>
    </row>
    <row r="198" spans="1:8">
      <c r="A198" s="18">
        <v>197</v>
      </c>
      <c r="B198" s="22" t="s">
        <v>350</v>
      </c>
      <c r="C198" s="18" t="s">
        <v>14</v>
      </c>
      <c r="D198" s="18" t="s">
        <v>15</v>
      </c>
      <c r="E198" s="18" t="s">
        <v>228</v>
      </c>
      <c r="F198" s="18" t="s">
        <v>16</v>
      </c>
      <c r="G198" s="20">
        <v>2929</v>
      </c>
      <c r="H198" s="21" t="s">
        <v>395</v>
      </c>
    </row>
    <row r="199" spans="1:8">
      <c r="A199" s="18">
        <v>198</v>
      </c>
      <c r="B199" s="22" t="s">
        <v>351</v>
      </c>
      <c r="C199" s="18" t="s">
        <v>14</v>
      </c>
      <c r="D199" s="18" t="s">
        <v>15</v>
      </c>
      <c r="E199" s="18" t="s">
        <v>228</v>
      </c>
      <c r="F199" s="18" t="s">
        <v>75</v>
      </c>
      <c r="G199" s="20">
        <v>3876</v>
      </c>
      <c r="H199" s="21" t="s">
        <v>395</v>
      </c>
    </row>
    <row r="200" spans="1:8">
      <c r="A200" s="18">
        <v>199</v>
      </c>
      <c r="B200" s="19" t="s">
        <v>352</v>
      </c>
      <c r="C200" s="18" t="s">
        <v>14</v>
      </c>
      <c r="D200" s="18" t="s">
        <v>15</v>
      </c>
      <c r="E200" s="18" t="s">
        <v>228</v>
      </c>
      <c r="F200" s="18" t="s">
        <v>353</v>
      </c>
      <c r="G200" s="20">
        <v>842</v>
      </c>
      <c r="H200" s="21" t="s">
        <v>428</v>
      </c>
    </row>
    <row r="201" spans="1:8">
      <c r="A201" s="18">
        <v>200</v>
      </c>
      <c r="B201" s="19" t="s">
        <v>354</v>
      </c>
      <c r="C201" s="18" t="s">
        <v>14</v>
      </c>
      <c r="D201" s="18" t="s">
        <v>15</v>
      </c>
      <c r="E201" s="18" t="s">
        <v>228</v>
      </c>
      <c r="F201" s="18" t="s">
        <v>53</v>
      </c>
      <c r="G201" s="20">
        <v>641</v>
      </c>
      <c r="H201" s="21" t="s">
        <v>423</v>
      </c>
    </row>
    <row r="202" spans="1:8">
      <c r="A202" s="18">
        <v>201</v>
      </c>
      <c r="B202" s="22" t="s">
        <v>355</v>
      </c>
      <c r="C202" s="18" t="s">
        <v>14</v>
      </c>
      <c r="D202" s="18" t="s">
        <v>15</v>
      </c>
      <c r="E202" s="18" t="s">
        <v>174</v>
      </c>
      <c r="F202" s="18" t="s">
        <v>356</v>
      </c>
      <c r="G202" s="20">
        <v>7001</v>
      </c>
      <c r="H202" s="21" t="s">
        <v>420</v>
      </c>
    </row>
    <row r="203" spans="1:8">
      <c r="A203" s="18">
        <v>202</v>
      </c>
      <c r="B203" s="22" t="s">
        <v>357</v>
      </c>
      <c r="C203" s="18" t="s">
        <v>14</v>
      </c>
      <c r="D203" s="18" t="s">
        <v>15</v>
      </c>
      <c r="E203" s="18" t="s">
        <v>174</v>
      </c>
      <c r="F203" s="18" t="s">
        <v>356</v>
      </c>
      <c r="G203" s="20">
        <v>3100</v>
      </c>
      <c r="H203" s="21" t="s">
        <v>395</v>
      </c>
    </row>
    <row r="204" spans="1:8">
      <c r="A204" s="18">
        <v>203</v>
      </c>
      <c r="B204" s="22" t="s">
        <v>358</v>
      </c>
      <c r="C204" s="18" t="s">
        <v>14</v>
      </c>
      <c r="D204" s="18" t="s">
        <v>15</v>
      </c>
      <c r="E204" s="18" t="s">
        <v>174</v>
      </c>
      <c r="F204" s="18" t="s">
        <v>53</v>
      </c>
      <c r="G204" s="20">
        <v>281</v>
      </c>
      <c r="H204" s="21" t="s">
        <v>423</v>
      </c>
    </row>
    <row r="205" spans="1:8">
      <c r="A205" s="18">
        <v>204</v>
      </c>
      <c r="B205" s="22" t="s">
        <v>359</v>
      </c>
      <c r="C205" s="18" t="s">
        <v>14</v>
      </c>
      <c r="D205" s="18" t="s">
        <v>15</v>
      </c>
      <c r="E205" s="18" t="s">
        <v>174</v>
      </c>
      <c r="F205" s="18" t="s">
        <v>53</v>
      </c>
      <c r="G205" s="20">
        <v>336</v>
      </c>
      <c r="H205" s="21" t="s">
        <v>423</v>
      </c>
    </row>
    <row r="206" spans="1:8">
      <c r="A206" s="18">
        <v>205</v>
      </c>
      <c r="B206" s="22" t="s">
        <v>360</v>
      </c>
      <c r="C206" s="18" t="s">
        <v>14</v>
      </c>
      <c r="D206" s="18" t="s">
        <v>15</v>
      </c>
      <c r="E206" s="18" t="s">
        <v>174</v>
      </c>
      <c r="F206" s="18" t="s">
        <v>53</v>
      </c>
      <c r="G206" s="20">
        <v>784</v>
      </c>
      <c r="H206" s="21" t="s">
        <v>423</v>
      </c>
    </row>
    <row r="207" spans="1:8">
      <c r="A207" s="18">
        <v>206</v>
      </c>
      <c r="B207" s="22" t="s">
        <v>361</v>
      </c>
      <c r="C207" s="18" t="s">
        <v>14</v>
      </c>
      <c r="D207" s="18" t="s">
        <v>15</v>
      </c>
      <c r="E207" s="18" t="s">
        <v>174</v>
      </c>
      <c r="F207" s="18" t="s">
        <v>13</v>
      </c>
      <c r="G207" s="20">
        <v>576</v>
      </c>
      <c r="H207" s="21" t="s">
        <v>429</v>
      </c>
    </row>
    <row r="208" spans="1:8">
      <c r="A208" s="18">
        <v>207</v>
      </c>
      <c r="B208" s="22" t="s">
        <v>362</v>
      </c>
      <c r="C208" s="18" t="s">
        <v>14</v>
      </c>
      <c r="D208" s="18" t="s">
        <v>15</v>
      </c>
      <c r="E208" s="18" t="s">
        <v>174</v>
      </c>
      <c r="F208" s="18" t="s">
        <v>13</v>
      </c>
      <c r="G208" s="20">
        <v>1208</v>
      </c>
      <c r="H208" s="21" t="s">
        <v>429</v>
      </c>
    </row>
    <row r="209" spans="1:8">
      <c r="A209" s="18">
        <v>208</v>
      </c>
      <c r="B209" s="22" t="s">
        <v>363</v>
      </c>
      <c r="C209" s="18" t="s">
        <v>14</v>
      </c>
      <c r="D209" s="18" t="s">
        <v>15</v>
      </c>
      <c r="E209" s="18" t="s">
        <v>174</v>
      </c>
      <c r="F209" s="18" t="s">
        <v>13</v>
      </c>
      <c r="G209" s="20">
        <v>1156</v>
      </c>
      <c r="H209" s="21" t="s">
        <v>429</v>
      </c>
    </row>
    <row r="210" spans="1:8">
      <c r="A210" s="18">
        <v>209</v>
      </c>
      <c r="B210" s="22" t="s">
        <v>364</v>
      </c>
      <c r="C210" s="18" t="s">
        <v>14</v>
      </c>
      <c r="D210" s="18" t="s">
        <v>15</v>
      </c>
      <c r="E210" s="18" t="s">
        <v>174</v>
      </c>
      <c r="F210" s="18" t="s">
        <v>16</v>
      </c>
      <c r="G210" s="20">
        <v>748</v>
      </c>
      <c r="H210" s="21" t="s">
        <v>395</v>
      </c>
    </row>
    <row r="211" spans="1:8">
      <c r="A211" s="18">
        <v>210</v>
      </c>
      <c r="B211" s="22" t="s">
        <v>365</v>
      </c>
      <c r="C211" s="18" t="s">
        <v>14</v>
      </c>
      <c r="D211" s="18" t="s">
        <v>15</v>
      </c>
      <c r="E211" s="18" t="s">
        <v>174</v>
      </c>
      <c r="F211" s="18" t="s">
        <v>16</v>
      </c>
      <c r="G211" s="20">
        <v>818</v>
      </c>
      <c r="H211" s="21" t="s">
        <v>395</v>
      </c>
    </row>
    <row r="212" spans="1:8">
      <c r="A212" s="18">
        <v>211</v>
      </c>
      <c r="B212" s="22" t="s">
        <v>366</v>
      </c>
      <c r="C212" s="18" t="s">
        <v>14</v>
      </c>
      <c r="D212" s="18" t="s">
        <v>15</v>
      </c>
      <c r="E212" s="18" t="s">
        <v>174</v>
      </c>
      <c r="F212" s="18" t="s">
        <v>16</v>
      </c>
      <c r="G212" s="20">
        <v>510</v>
      </c>
      <c r="H212" s="21" t="s">
        <v>395</v>
      </c>
    </row>
    <row r="213" spans="1:8">
      <c r="A213" s="18">
        <v>212</v>
      </c>
      <c r="B213" s="22" t="s">
        <v>367</v>
      </c>
      <c r="C213" s="18" t="s">
        <v>14</v>
      </c>
      <c r="D213" s="18" t="s">
        <v>15</v>
      </c>
      <c r="E213" s="18" t="s">
        <v>100</v>
      </c>
      <c r="F213" s="18" t="s">
        <v>50</v>
      </c>
      <c r="G213" s="20">
        <v>280</v>
      </c>
      <c r="H213" s="21" t="s">
        <v>395</v>
      </c>
    </row>
    <row r="214" spans="1:8">
      <c r="A214" s="18">
        <v>213</v>
      </c>
      <c r="B214" s="22" t="s">
        <v>368</v>
      </c>
      <c r="C214" s="18" t="s">
        <v>14</v>
      </c>
      <c r="D214" s="18" t="s">
        <v>15</v>
      </c>
      <c r="E214" s="18" t="s">
        <v>100</v>
      </c>
      <c r="F214" s="18" t="s">
        <v>50</v>
      </c>
      <c r="G214" s="20">
        <v>202</v>
      </c>
      <c r="H214" s="21" t="s">
        <v>395</v>
      </c>
    </row>
    <row r="215" spans="1:8">
      <c r="A215" s="18">
        <v>214</v>
      </c>
      <c r="B215" s="22" t="s">
        <v>369</v>
      </c>
      <c r="C215" s="18" t="s">
        <v>14</v>
      </c>
      <c r="D215" s="18" t="s">
        <v>15</v>
      </c>
      <c r="E215" s="18" t="s">
        <v>100</v>
      </c>
      <c r="F215" s="18" t="s">
        <v>50</v>
      </c>
      <c r="G215" s="20">
        <v>460</v>
      </c>
      <c r="H215" s="21" t="s">
        <v>395</v>
      </c>
    </row>
    <row r="216" spans="1:8">
      <c r="A216" s="18">
        <v>215</v>
      </c>
      <c r="B216" s="19" t="s">
        <v>370</v>
      </c>
      <c r="C216" s="18" t="s">
        <v>14</v>
      </c>
      <c r="D216" s="18" t="s">
        <v>15</v>
      </c>
      <c r="E216" s="18" t="s">
        <v>100</v>
      </c>
      <c r="F216" s="18" t="s">
        <v>46</v>
      </c>
      <c r="G216" s="20">
        <v>279</v>
      </c>
      <c r="H216" s="24" t="s">
        <v>419</v>
      </c>
    </row>
    <row r="217" spans="1:8">
      <c r="A217" s="18">
        <v>216</v>
      </c>
      <c r="B217" s="22" t="s">
        <v>371</v>
      </c>
      <c r="C217" s="18" t="s">
        <v>14</v>
      </c>
      <c r="D217" s="18" t="s">
        <v>15</v>
      </c>
      <c r="E217" s="18" t="s">
        <v>100</v>
      </c>
      <c r="F217" s="18" t="s">
        <v>52</v>
      </c>
      <c r="G217" s="20">
        <v>221</v>
      </c>
      <c r="H217" s="21" t="s">
        <v>395</v>
      </c>
    </row>
    <row r="218" spans="1:8">
      <c r="A218" s="18">
        <v>217</v>
      </c>
      <c r="B218" s="19" t="s">
        <v>372</v>
      </c>
      <c r="C218" s="18" t="s">
        <v>14</v>
      </c>
      <c r="D218" s="18" t="s">
        <v>15</v>
      </c>
      <c r="E218" s="18" t="s">
        <v>100</v>
      </c>
      <c r="F218" s="18" t="s">
        <v>373</v>
      </c>
      <c r="G218" s="20">
        <v>260</v>
      </c>
      <c r="H218" s="24" t="s">
        <v>409</v>
      </c>
    </row>
    <row r="219" spans="1:8">
      <c r="A219" s="18">
        <v>218</v>
      </c>
      <c r="B219" s="22" t="s">
        <v>374</v>
      </c>
      <c r="C219" s="18" t="s">
        <v>14</v>
      </c>
      <c r="D219" s="18" t="s">
        <v>15</v>
      </c>
      <c r="E219" s="18" t="s">
        <v>100</v>
      </c>
      <c r="F219" s="18" t="s">
        <v>52</v>
      </c>
      <c r="G219" s="20">
        <v>343</v>
      </c>
      <c r="H219" s="21" t="s">
        <v>395</v>
      </c>
    </row>
    <row r="220" spans="1:8">
      <c r="A220" s="18">
        <v>219</v>
      </c>
      <c r="B220" s="22" t="s">
        <v>375</v>
      </c>
      <c r="C220" s="18" t="s">
        <v>14</v>
      </c>
      <c r="D220" s="18" t="s">
        <v>15</v>
      </c>
      <c r="E220" s="18" t="s">
        <v>100</v>
      </c>
      <c r="F220" s="18" t="s">
        <v>52</v>
      </c>
      <c r="G220" s="20">
        <v>272</v>
      </c>
      <c r="H220" s="21" t="s">
        <v>395</v>
      </c>
    </row>
    <row r="221" spans="1:8">
      <c r="A221" s="18">
        <v>220</v>
      </c>
      <c r="B221" s="22" t="s">
        <v>376</v>
      </c>
      <c r="C221" s="18" t="s">
        <v>14</v>
      </c>
      <c r="D221" s="18" t="s">
        <v>15</v>
      </c>
      <c r="E221" s="18" t="s">
        <v>100</v>
      </c>
      <c r="F221" s="18" t="s">
        <v>36</v>
      </c>
      <c r="G221" s="20">
        <v>1001</v>
      </c>
      <c r="H221" s="21" t="s">
        <v>395</v>
      </c>
    </row>
    <row r="222" spans="1:8">
      <c r="A222" s="18">
        <v>221</v>
      </c>
      <c r="B222" s="19" t="s">
        <v>377</v>
      </c>
      <c r="C222" s="18" t="s">
        <v>14</v>
      </c>
      <c r="D222" s="18" t="s">
        <v>15</v>
      </c>
      <c r="E222" s="18" t="s">
        <v>100</v>
      </c>
      <c r="F222" s="18" t="s">
        <v>17</v>
      </c>
      <c r="G222" s="20">
        <v>3023</v>
      </c>
      <c r="H222" s="26" t="s">
        <v>430</v>
      </c>
    </row>
    <row r="223" spans="1:8">
      <c r="A223" s="18">
        <v>222</v>
      </c>
      <c r="B223" s="18" t="s">
        <v>378</v>
      </c>
      <c r="C223" s="18" t="s">
        <v>14</v>
      </c>
      <c r="D223" s="18" t="s">
        <v>15</v>
      </c>
      <c r="E223" s="18" t="s">
        <v>100</v>
      </c>
      <c r="F223" s="18" t="s">
        <v>16</v>
      </c>
      <c r="G223" s="20">
        <v>556</v>
      </c>
      <c r="H223" s="21" t="s">
        <v>395</v>
      </c>
    </row>
    <row r="224" spans="1:8">
      <c r="A224" s="18">
        <v>223</v>
      </c>
      <c r="B224" s="18" t="s">
        <v>379</v>
      </c>
      <c r="C224" s="18" t="s">
        <v>14</v>
      </c>
      <c r="D224" s="18" t="s">
        <v>15</v>
      </c>
      <c r="E224" s="18" t="s">
        <v>78</v>
      </c>
      <c r="F224" s="18" t="s">
        <v>332</v>
      </c>
      <c r="G224" s="20">
        <v>7502</v>
      </c>
      <c r="H224" s="21" t="s">
        <v>395</v>
      </c>
    </row>
    <row r="225" spans="1:8">
      <c r="A225" s="18">
        <v>224</v>
      </c>
      <c r="B225" s="18" t="s">
        <v>380</v>
      </c>
      <c r="C225" s="18" t="s">
        <v>14</v>
      </c>
      <c r="D225" s="18" t="s">
        <v>15</v>
      </c>
      <c r="E225" s="18" t="s">
        <v>78</v>
      </c>
      <c r="F225" s="18" t="s">
        <v>52</v>
      </c>
      <c r="G225" s="20">
        <v>719</v>
      </c>
      <c r="H225" s="21" t="s">
        <v>395</v>
      </c>
    </row>
    <row r="226" spans="1:8">
      <c r="A226" s="18">
        <v>225</v>
      </c>
      <c r="B226" s="18" t="s">
        <v>381</v>
      </c>
      <c r="C226" s="18" t="s">
        <v>14</v>
      </c>
      <c r="D226" s="18" t="s">
        <v>15</v>
      </c>
      <c r="E226" s="18" t="s">
        <v>382</v>
      </c>
      <c r="F226" s="18" t="s">
        <v>253</v>
      </c>
      <c r="G226" s="20">
        <v>249</v>
      </c>
      <c r="H226" s="24" t="s">
        <v>418</v>
      </c>
    </row>
    <row r="227" spans="1:8">
      <c r="A227" s="18">
        <v>226</v>
      </c>
      <c r="B227" s="18" t="s">
        <v>383</v>
      </c>
      <c r="C227" s="18" t="s">
        <v>14</v>
      </c>
      <c r="D227" s="18" t="s">
        <v>15</v>
      </c>
      <c r="E227" s="18" t="s">
        <v>382</v>
      </c>
      <c r="F227" s="18" t="s">
        <v>253</v>
      </c>
      <c r="G227" s="20">
        <v>253</v>
      </c>
      <c r="H227" s="24" t="s">
        <v>418</v>
      </c>
    </row>
    <row r="228" spans="1:8">
      <c r="A228" s="18">
        <v>227</v>
      </c>
      <c r="B228" s="27" t="s">
        <v>384</v>
      </c>
      <c r="C228" s="18" t="s">
        <v>14</v>
      </c>
      <c r="D228" s="18" t="s">
        <v>15</v>
      </c>
      <c r="E228" s="18" t="s">
        <v>382</v>
      </c>
      <c r="F228" s="18" t="s">
        <v>385</v>
      </c>
      <c r="G228" s="20">
        <v>4200</v>
      </c>
      <c r="H228" s="21" t="s">
        <v>431</v>
      </c>
    </row>
    <row r="229" spans="1:8">
      <c r="A229" s="18">
        <v>228</v>
      </c>
      <c r="B229" s="18" t="s">
        <v>386</v>
      </c>
      <c r="C229" s="18" t="s">
        <v>14</v>
      </c>
      <c r="D229" s="18" t="s">
        <v>15</v>
      </c>
      <c r="E229" s="18" t="s">
        <v>382</v>
      </c>
      <c r="F229" s="18" t="s">
        <v>16</v>
      </c>
      <c r="G229" s="20">
        <v>24042</v>
      </c>
      <c r="H229" s="21" t="s">
        <v>395</v>
      </c>
    </row>
    <row r="230" spans="1:8">
      <c r="A230" s="18">
        <v>229</v>
      </c>
      <c r="B230" s="27" t="s">
        <v>387</v>
      </c>
      <c r="C230" s="18" t="s">
        <v>14</v>
      </c>
      <c r="D230" s="18" t="s">
        <v>15</v>
      </c>
      <c r="E230" s="18" t="s">
        <v>382</v>
      </c>
      <c r="F230" s="18" t="s">
        <v>388</v>
      </c>
      <c r="G230" s="20">
        <v>251</v>
      </c>
      <c r="H230" s="21" t="s">
        <v>432</v>
      </c>
    </row>
    <row r="231" spans="1:8">
      <c r="A231" s="18">
        <v>230</v>
      </c>
      <c r="B231" s="18" t="s">
        <v>389</v>
      </c>
      <c r="C231" s="18" t="s">
        <v>14</v>
      </c>
      <c r="D231" s="18" t="s">
        <v>15</v>
      </c>
      <c r="E231" s="18" t="s">
        <v>382</v>
      </c>
      <c r="F231" s="18" t="s">
        <v>253</v>
      </c>
      <c r="G231" s="20">
        <v>500</v>
      </c>
      <c r="H231" s="24" t="s">
        <v>418</v>
      </c>
    </row>
    <row r="232" spans="1:8">
      <c r="A232" s="18">
        <v>231</v>
      </c>
      <c r="B232" s="27" t="s">
        <v>390</v>
      </c>
      <c r="C232" s="18" t="s">
        <v>6</v>
      </c>
      <c r="D232" s="18" t="s">
        <v>7</v>
      </c>
      <c r="E232" s="18" t="s">
        <v>88</v>
      </c>
      <c r="F232" s="18" t="s">
        <v>391</v>
      </c>
      <c r="G232" s="20">
        <v>585</v>
      </c>
      <c r="H232" s="21" t="s">
        <v>396</v>
      </c>
    </row>
    <row r="233" spans="1:8">
      <c r="A233" s="18">
        <v>232</v>
      </c>
      <c r="B233" s="18" t="s">
        <v>71</v>
      </c>
      <c r="C233" s="18" t="s">
        <v>14</v>
      </c>
      <c r="D233" s="18" t="s">
        <v>15</v>
      </c>
      <c r="E233" s="18" t="s">
        <v>72</v>
      </c>
      <c r="F233" s="18" t="s">
        <v>73</v>
      </c>
      <c r="G233" s="20">
        <v>438</v>
      </c>
      <c r="H233" s="24" t="s">
        <v>419</v>
      </c>
    </row>
    <row r="234" spans="1:8">
      <c r="A234" s="18">
        <v>233</v>
      </c>
      <c r="B234" s="18" t="s">
        <v>76</v>
      </c>
      <c r="C234" s="18" t="s">
        <v>14</v>
      </c>
      <c r="D234" s="18" t="s">
        <v>15</v>
      </c>
      <c r="E234" s="18" t="s">
        <v>72</v>
      </c>
      <c r="F234" s="18" t="s">
        <v>16</v>
      </c>
      <c r="G234" s="20">
        <v>2346</v>
      </c>
      <c r="H234" s="21" t="s">
        <v>395</v>
      </c>
    </row>
    <row r="235" spans="1:8">
      <c r="A235" s="18">
        <v>234</v>
      </c>
      <c r="B235" s="18" t="s">
        <v>74</v>
      </c>
      <c r="C235" s="18" t="s">
        <v>14</v>
      </c>
      <c r="D235" s="18" t="s">
        <v>15</v>
      </c>
      <c r="E235" s="18" t="s">
        <v>72</v>
      </c>
      <c r="F235" s="18" t="s">
        <v>75</v>
      </c>
      <c r="G235" s="20">
        <v>2588</v>
      </c>
      <c r="H235" s="21" t="s">
        <v>395</v>
      </c>
    </row>
    <row r="236" spans="1:8">
      <c r="A236" s="18">
        <v>235</v>
      </c>
      <c r="B236" s="27" t="s">
        <v>77</v>
      </c>
      <c r="C236" s="18" t="s">
        <v>6</v>
      </c>
      <c r="D236" s="18" t="s">
        <v>7</v>
      </c>
      <c r="E236" s="18" t="s">
        <v>78</v>
      </c>
      <c r="F236" s="18" t="s">
        <v>79</v>
      </c>
      <c r="G236" s="20">
        <v>563</v>
      </c>
      <c r="H236" s="21" t="s">
        <v>396</v>
      </c>
    </row>
    <row r="237" spans="1:8">
      <c r="A237" s="18">
        <v>236</v>
      </c>
      <c r="B237" s="27" t="s">
        <v>80</v>
      </c>
      <c r="C237" s="18" t="s">
        <v>6</v>
      </c>
      <c r="D237" s="18" t="s">
        <v>7</v>
      </c>
      <c r="E237" s="18" t="s">
        <v>78</v>
      </c>
      <c r="F237" s="18" t="s">
        <v>25</v>
      </c>
      <c r="G237" s="20">
        <v>617</v>
      </c>
      <c r="H237" s="21" t="s">
        <v>433</v>
      </c>
    </row>
    <row r="238" spans="1:8">
      <c r="G238" s="28">
        <v>350</v>
      </c>
    </row>
  </sheetData>
  <mergeCells count="5">
    <mergeCell ref="B10:B11"/>
    <mergeCell ref="C10:C11"/>
    <mergeCell ref="D10:D11"/>
    <mergeCell ref="E10:E11"/>
    <mergeCell ref="F10:F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Details</vt:lpstr>
      <vt:lpstr>Pending Colletion</vt:lpstr>
      <vt:lpstr>Remittence details</vt:lpstr>
      <vt:lpstr>TBB</vt:lpstr>
      <vt:lpstr>Waybill Details</vt:lpstr>
      <vt:lpstr>Writeoff</vt:lpstr>
      <vt:lpstr>Debit to Vendor</vt:lpstr>
      <vt:lpstr>DCCS from Anchor</vt:lpstr>
      <vt:lpstr>Details by Vanama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Aravinth kumar Arul Dass</cp:lastModifiedBy>
  <cp:lastPrinted>2024-09-24T12:01:33Z</cp:lastPrinted>
  <dcterms:created xsi:type="dcterms:W3CDTF">2024-06-20T04:09:00Z</dcterms:created>
  <dcterms:modified xsi:type="dcterms:W3CDTF">2024-10-25T12:22:11Z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1033-11.2.0.9150</vt:lpwstr>
  </property>
</Properties>
</file>