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vinthA\Desktop\Reconciliation\Erode Hub Reconciliation\"/>
    </mc:Choice>
  </mc:AlternateContent>
  <bookViews>
    <workbookView xWindow="0" yWindow="0" windowWidth="20490" windowHeight="7830" tabRatio="894"/>
  </bookViews>
  <sheets>
    <sheet name="Details" sheetId="8" r:id="rId1"/>
    <sheet name="Pending Colletion" sheetId="1" r:id="rId2"/>
    <sheet name="Remittence details" sheetId="4" r:id="rId3"/>
    <sheet name="TBB" sheetId="5" r:id="rId4"/>
    <sheet name="Write-off" sheetId="13" r:id="rId5"/>
    <sheet name="Waybill Details" sheetId="3" r:id="rId6"/>
    <sheet name="Details by Vanama" sheetId="12" r:id="rId7"/>
    <sheet name="As per Anchor" sheetId="15" r:id="rId8"/>
  </sheets>
  <definedNames>
    <definedName name="_xlnm._FilterDatabase" localSheetId="6" hidden="1">'Details by Vanama'!$A$1:$J$147</definedName>
    <definedName name="_xlnm._FilterDatabase" localSheetId="1" hidden="1">'Pending Colletion'!$A$1:$I$1</definedName>
    <definedName name="_xlnm._FilterDatabase" localSheetId="2" hidden="1">'Remittence details'!#REF!</definedName>
    <definedName name="_xlnm._FilterDatabase" localSheetId="3" hidden="1">TBB!$A$1:$I$9</definedName>
    <definedName name="_xlnm._FilterDatabase" localSheetId="5" hidden="1">'Waybill Details'!#REF!</definedName>
  </definedNames>
  <calcPr calcId="162913"/>
</workbook>
</file>

<file path=xl/calcChain.xml><?xml version="1.0" encoding="utf-8"?>
<calcChain xmlns="http://schemas.openxmlformats.org/spreadsheetml/2006/main">
  <c r="G43" i="4" l="1"/>
  <c r="D8" i="8" s="1"/>
  <c r="D9" i="8"/>
  <c r="D7" i="8"/>
  <c r="G7" i="1"/>
  <c r="H7" i="1"/>
  <c r="H3" i="13" l="1"/>
  <c r="H10" i="5"/>
  <c r="J3" i="12" l="1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6" i="12"/>
  <c r="J2" i="12"/>
  <c r="H147" i="12"/>
  <c r="D5" i="8"/>
  <c r="G147" i="12"/>
  <c r="F144" i="15"/>
  <c r="E6" i="8" l="1"/>
  <c r="E11" i="8" l="1"/>
  <c r="E12" i="8" s="1"/>
</calcChain>
</file>

<file path=xl/sharedStrings.xml><?xml version="1.0" encoding="utf-8"?>
<sst xmlns="http://schemas.openxmlformats.org/spreadsheetml/2006/main" count="2721" uniqueCount="437">
  <si>
    <t>WayBill No.</t>
  </si>
  <si>
    <t>WayBill Type</t>
  </si>
  <si>
    <t>Bill Type</t>
  </si>
  <si>
    <t>Book Date</t>
  </si>
  <si>
    <t>Customer</t>
  </si>
  <si>
    <t>Amount</t>
  </si>
  <si>
    <t>To-Pay</t>
  </si>
  <si>
    <t>DELIVERY</t>
  </si>
  <si>
    <t>VASANTH &amp; CO</t>
  </si>
  <si>
    <t>Paid</t>
  </si>
  <si>
    <t>BOOKING</t>
  </si>
  <si>
    <t>EVERGREEN ENTERPRISES - ERODE</t>
  </si>
  <si>
    <t>FLUIDZ EXPLORATIONS</t>
  </si>
  <si>
    <t>SRI AMMAN ARROINATICS-ERODE</t>
  </si>
  <si>
    <t>TOTAL</t>
  </si>
  <si>
    <t>Kingsman Fitness</t>
  </si>
  <si>
    <t>Deposit Amt</t>
  </si>
  <si>
    <t>SANGEETHA ELECTRONICS</t>
  </si>
  <si>
    <t>Details</t>
  </si>
  <si>
    <t>TBB Customer</t>
  </si>
  <si>
    <t>Remitted Amount</t>
  </si>
  <si>
    <t>(-) Less</t>
  </si>
  <si>
    <t>TOTAL Outstanding</t>
  </si>
  <si>
    <t>AISHWARYAM ENTERPRISES</t>
  </si>
  <si>
    <t>SRI AMMAN ARROINATICS</t>
  </si>
  <si>
    <t>Erode Hub</t>
  </si>
  <si>
    <t>SNO</t>
  </si>
  <si>
    <t>Transaction Details</t>
  </si>
  <si>
    <t>agent</t>
  </si>
  <si>
    <t xml:space="preserve">DCCS Closing date </t>
  </si>
  <si>
    <t>CASHDEP/ERO/THIRD PARTY</t>
  </si>
  <si>
    <t>Received Amount</t>
  </si>
  <si>
    <t>Nambisans Dairy Pvt Ltd.,Erode</t>
  </si>
  <si>
    <t>SIVA POOJA STORE</t>
  </si>
  <si>
    <t>M. CHELLAIYA</t>
  </si>
  <si>
    <t>KKSK INTERATIONAL LLP-ERODE</t>
  </si>
  <si>
    <t>SRI   MADURAMBIGAI   TRADERS</t>
  </si>
  <si>
    <t>Transaction Date</t>
  </si>
  <si>
    <t>Value Date</t>
  </si>
  <si>
    <t>IRRIGATION SYSTEMS</t>
  </si>
  <si>
    <t>SRI VASAN TRADERS</t>
  </si>
  <si>
    <t>VASANTHAM DOORS &amp; PLYWOODS</t>
  </si>
  <si>
    <t>meeashi essence mart</t>
  </si>
  <si>
    <t>SRI VENKATESWARAN &amp; CO</t>
  </si>
  <si>
    <t>Paid Topay Collection for the month</t>
  </si>
  <si>
    <t>TOTAL PAYMENT</t>
  </si>
  <si>
    <t>G.R.  POLYPET</t>
  </si>
  <si>
    <t>SKM SIDDHA  &amp;AYURVEDHA  COMPANY  P LTD</t>
  </si>
  <si>
    <t>Walrus Pharma</t>
  </si>
  <si>
    <t>EATMAN FOOD INDIA PVT LTD</t>
  </si>
  <si>
    <t>GRENERA NUTRINTS PVT LTD</t>
  </si>
  <si>
    <t>S No</t>
  </si>
  <si>
    <t>Indian Trade Corporation</t>
  </si>
  <si>
    <t>PMM MOHAMMED HUSSAIN AND SONS</t>
  </si>
  <si>
    <t>VELA BOOK COMPANY</t>
  </si>
  <si>
    <t>VASANTH &amp; CO GOBI</t>
  </si>
  <si>
    <t>24-Feb-2025</t>
  </si>
  <si>
    <t>SITHEE FOOD PRODUCTS</t>
  </si>
  <si>
    <t>PROXSUN SITE</t>
  </si>
  <si>
    <t>12101412502661</t>
  </si>
  <si>
    <t>27-Feb-2025</t>
  </si>
  <si>
    <t>V.R.N.   CO.</t>
  </si>
  <si>
    <t>HEVARGIRIN</t>
  </si>
  <si>
    <t>22-Feb-2025</t>
  </si>
  <si>
    <t>No.1 Irrigation Systems</t>
  </si>
  <si>
    <t>Apar Ind. Ltd. Erod Depot (Tamilnadu)</t>
  </si>
  <si>
    <t>AVN TRADE VENTURES PRIVATE LIMITED</t>
  </si>
  <si>
    <t>Your request for NEFT Transfer A/c No:XX01780 INR: 2,195.00 Settled with Beneficiary Bank:PONPURE LOGISTICS PRIVATE LIMITED, Ref No : KVBLH00230105678"Sri Amman Aromatics -KVB</t>
  </si>
  <si>
    <t>ueir organic foods</t>
  </si>
  <si>
    <t>SRI MADURAMBIGAI TRADERS</t>
  </si>
  <si>
    <t>SAKTHI AUTO COMPONENT LTD</t>
  </si>
  <si>
    <t>04/03/2025</t>
  </si>
  <si>
    <t>NEFT/KVBLH00230105678/SRIAMMANAROMATICS/KVBL/00210</t>
  </si>
  <si>
    <t>03/03/2025</t>
  </si>
  <si>
    <t>07/03/2025</t>
  </si>
  <si>
    <t>10/03/2025</t>
  </si>
  <si>
    <t>NEFT/HDFCH00113525432/PROXSUN/HDFC/000001</t>
  </si>
  <si>
    <t>This DCCS</t>
  </si>
  <si>
    <t>Write-off</t>
  </si>
  <si>
    <t>21/03/2025</t>
  </si>
  <si>
    <t>NEFT/HDFCH00133633477/NAMBISANS DAIRY PVT LTD/HDFC</t>
  </si>
  <si>
    <t>Deposited to RBL Bank as amount Rs.19659.00 as on date 07-03-2025.</t>
  </si>
  <si>
    <t>01100222500997</t>
  </si>
  <si>
    <t>01-Mar-2025</t>
  </si>
  <si>
    <t>01100222501010</t>
  </si>
  <si>
    <t>13-Mar-2025</t>
  </si>
  <si>
    <t>01100222501013</t>
  </si>
  <si>
    <t>24-Mar-2025</t>
  </si>
  <si>
    <t>01102322502275</t>
  </si>
  <si>
    <t>08-Mar-2025</t>
  </si>
  <si>
    <t>BOOBATHI AGRO BUSINESS CENTRE</t>
  </si>
  <si>
    <t>01102322502287</t>
  </si>
  <si>
    <t>01102322502292</t>
  </si>
  <si>
    <t>15-Mar-2025</t>
  </si>
  <si>
    <t>01108322502516</t>
  </si>
  <si>
    <t>06-Mar-2025</t>
  </si>
  <si>
    <t>02100122503716</t>
  </si>
  <si>
    <t>PON PURE LOGISTICS</t>
  </si>
  <si>
    <t>02106622503253</t>
  </si>
  <si>
    <t>02106622503299</t>
  </si>
  <si>
    <t>19-Mar-2025</t>
  </si>
  <si>
    <t>02108622500647</t>
  </si>
  <si>
    <t>10-Mar-2025</t>
  </si>
  <si>
    <t>k ganesh</t>
  </si>
  <si>
    <t>02112722502428</t>
  </si>
  <si>
    <t>Tvs mobility private limited</t>
  </si>
  <si>
    <t>02129422500710</t>
  </si>
  <si>
    <t>Evergreen Enterprises</t>
  </si>
  <si>
    <t>02129422500713</t>
  </si>
  <si>
    <t>03100022507803</t>
  </si>
  <si>
    <t>DHARANI GEOTECH ENGINEERS INDIA PRIVATE LIMITED</t>
  </si>
  <si>
    <t>03100022507907</t>
  </si>
  <si>
    <t>03102722501147</t>
  </si>
  <si>
    <t>DEIVEEGAM DYERS</t>
  </si>
  <si>
    <t>03104622500217</t>
  </si>
  <si>
    <t>14-Mar-2025</t>
  </si>
  <si>
    <t>03106322505497</t>
  </si>
  <si>
    <t>21-Mar-2025</t>
  </si>
  <si>
    <t>03106322505539</t>
  </si>
  <si>
    <t>03106422502735</t>
  </si>
  <si>
    <t>GIRIAS INVESTMENT PVT LTD</t>
  </si>
  <si>
    <t>03106422502793</t>
  </si>
  <si>
    <t>S K M ANIMAL FEEDS AND FOODS PRIVATE LIMITED</t>
  </si>
  <si>
    <t>03106422502902</t>
  </si>
  <si>
    <t>SRI ANNAMALAIYAR AGENCIES</t>
  </si>
  <si>
    <t>03106422502937</t>
  </si>
  <si>
    <t>18-Mar-2025</t>
  </si>
  <si>
    <t>OSHADI COLLECTIVE (OPC) PRIVATE LIMITED</t>
  </si>
  <si>
    <t>03106422502952</t>
  </si>
  <si>
    <t>RAMESH BABU</t>
  </si>
  <si>
    <t>03109822500643</t>
  </si>
  <si>
    <t>26-Mar-2025</t>
  </si>
  <si>
    <t>sri adithya pipes</t>
  </si>
  <si>
    <t>03113322503441</t>
  </si>
  <si>
    <t>07-Mar-2025</t>
  </si>
  <si>
    <t>Mr.Kavinraj.s</t>
  </si>
  <si>
    <t>03123122503170</t>
  </si>
  <si>
    <t>12-Mar-2025</t>
  </si>
  <si>
    <t>SREE MALAR AGRO CENTRE - TCH</t>
  </si>
  <si>
    <t>03123322506004</t>
  </si>
  <si>
    <t>03-Mar-2025</t>
  </si>
  <si>
    <t>03123322506080</t>
  </si>
  <si>
    <t>03123322506091</t>
  </si>
  <si>
    <t>03123322506164</t>
  </si>
  <si>
    <t>03123322506189</t>
  </si>
  <si>
    <t>MAHESWARAN</t>
  </si>
  <si>
    <t>03123322506203</t>
  </si>
  <si>
    <t>03123322506218</t>
  </si>
  <si>
    <t>03123322506253</t>
  </si>
  <si>
    <t>17-Mar-2025</t>
  </si>
  <si>
    <t>03123322506391</t>
  </si>
  <si>
    <t>05104922500508</t>
  </si>
  <si>
    <t>05118022502238</t>
  </si>
  <si>
    <t>05118022502406</t>
  </si>
  <si>
    <t>25-Mar-2025</t>
  </si>
  <si>
    <t>AMMAN POOJA STORE</t>
  </si>
  <si>
    <t>05122322500402</t>
  </si>
  <si>
    <t>SHIV SAKTHI EXPORTS</t>
  </si>
  <si>
    <t>06108022501130</t>
  </si>
  <si>
    <t>06108022501131</t>
  </si>
  <si>
    <t>06108022501211</t>
  </si>
  <si>
    <t>06108022501225</t>
  </si>
  <si>
    <t>06111622500506</t>
  </si>
  <si>
    <t>06111622500512</t>
  </si>
  <si>
    <t>06111622500524</t>
  </si>
  <si>
    <t>22-Mar-2025</t>
  </si>
  <si>
    <t>06121022500372</t>
  </si>
  <si>
    <t>HEELS &amp; BOOTS</t>
  </si>
  <si>
    <t>06121022500433</t>
  </si>
  <si>
    <t>VANAVIL TRADERS</t>
  </si>
  <si>
    <t>06127622504265</t>
  </si>
  <si>
    <t>05-Mar-2025</t>
  </si>
  <si>
    <t>KMCH SPECIALITY HOSPITAL -ERODE</t>
  </si>
  <si>
    <t>06127622504482</t>
  </si>
  <si>
    <t>20-Mar-2025</t>
  </si>
  <si>
    <t>JAI AND SONS PRIVATE LIMITED</t>
  </si>
  <si>
    <t>07103522501250</t>
  </si>
  <si>
    <t>07105222501115</t>
  </si>
  <si>
    <t>07107022500120</t>
  </si>
  <si>
    <t>SAMY &amp; CO</t>
  </si>
  <si>
    <t>07107022500130</t>
  </si>
  <si>
    <t>SRI VINAYAKA DOORS HARDWARD</t>
  </si>
  <si>
    <t>07107022500170</t>
  </si>
  <si>
    <t>07115922500603</t>
  </si>
  <si>
    <t>M/S PATONCE PHARMACEUTICALS</t>
  </si>
  <si>
    <t>08101022500188</t>
  </si>
  <si>
    <t>09101822500539</t>
  </si>
  <si>
    <t>09101822500550</t>
  </si>
  <si>
    <t>09103822500924</t>
  </si>
  <si>
    <t>09103822500925</t>
  </si>
  <si>
    <t>JAAYAM STORES</t>
  </si>
  <si>
    <t>09103822500971</t>
  </si>
  <si>
    <t>11-Mar-2025</t>
  </si>
  <si>
    <t>09103822500973</t>
  </si>
  <si>
    <t>09103822500982</t>
  </si>
  <si>
    <t>09103822500993</t>
  </si>
  <si>
    <t>09103822501024</t>
  </si>
  <si>
    <t>09103822501025</t>
  </si>
  <si>
    <t>09103822501026</t>
  </si>
  <si>
    <t>09103822501029</t>
  </si>
  <si>
    <t>09121822500824</t>
  </si>
  <si>
    <t>Mohammed Hussain</t>
  </si>
  <si>
    <t>10102022500695</t>
  </si>
  <si>
    <t>DHANA BOOK COMPANY</t>
  </si>
  <si>
    <t>10102022500715</t>
  </si>
  <si>
    <t>10102022500716</t>
  </si>
  <si>
    <t>10102022500743</t>
  </si>
  <si>
    <t>SELVAM BOOK CENTRE</t>
  </si>
  <si>
    <t>10102022500745</t>
  </si>
  <si>
    <t>GNANASUNDARAM BOOK BINDING AND PRINTINGS</t>
  </si>
  <si>
    <t>10102022500760</t>
  </si>
  <si>
    <t>10106022503158</t>
  </si>
  <si>
    <t>SKM  SIDDHA AND  AYURVEDHA  COMPANY INDIA  P LTD</t>
  </si>
  <si>
    <t>10106022503222</t>
  </si>
  <si>
    <t>VIMRA HERBAL PRODUCTS</t>
  </si>
  <si>
    <t>10106022503255</t>
  </si>
  <si>
    <t>10106022503256</t>
  </si>
  <si>
    <t>skm siddha ayurvedha company</t>
  </si>
  <si>
    <t>10106022503264</t>
  </si>
  <si>
    <t>10106022503265</t>
  </si>
  <si>
    <t>10116722500038</t>
  </si>
  <si>
    <t>10124722501658</t>
  </si>
  <si>
    <t>DR.O.RAZICK FAREED</t>
  </si>
  <si>
    <t>10124722501699</t>
  </si>
  <si>
    <t>JOHEM PHARMACEUTICALS</t>
  </si>
  <si>
    <t>12101412502681</t>
  </si>
  <si>
    <t>12101412502685</t>
  </si>
  <si>
    <t>12101412502693</t>
  </si>
  <si>
    <t>04-Mar-2025</t>
  </si>
  <si>
    <t>12101412502717</t>
  </si>
  <si>
    <t>12101412502718</t>
  </si>
  <si>
    <t>12101412502719</t>
  </si>
  <si>
    <t>12101412502729</t>
  </si>
  <si>
    <t>12101412502732</t>
  </si>
  <si>
    <t>12101412502741</t>
  </si>
  <si>
    <t>12101412502742</t>
  </si>
  <si>
    <t>12101412502749</t>
  </si>
  <si>
    <t>THE HIMALAYA WELLNESS COMPANY-ERD</t>
  </si>
  <si>
    <t>12101412502755</t>
  </si>
  <si>
    <t>EATMAN FOODS PVT LTD</t>
  </si>
  <si>
    <t>12101412502756</t>
  </si>
  <si>
    <t>12101412502757</t>
  </si>
  <si>
    <t>12101412502763</t>
  </si>
  <si>
    <t>SHRI SAKTHI VENTURE</t>
  </si>
  <si>
    <t>12101412502766</t>
  </si>
  <si>
    <t>12101412502772</t>
  </si>
  <si>
    <t>12101412502773</t>
  </si>
  <si>
    <t>12101412502776</t>
  </si>
  <si>
    <t>12101412502777</t>
  </si>
  <si>
    <t>SRI AMMAN COIRS</t>
  </si>
  <si>
    <t>12101412502778</t>
  </si>
  <si>
    <t>12101412502779</t>
  </si>
  <si>
    <t>12101412502780</t>
  </si>
  <si>
    <t>12101412502781</t>
  </si>
  <si>
    <t>12101412502782</t>
  </si>
  <si>
    <t>12101412502797</t>
  </si>
  <si>
    <t>GENEOUS PAINT PVT.LTD  ERODE</t>
  </si>
  <si>
    <t>12101412502827</t>
  </si>
  <si>
    <t>12101412502832</t>
  </si>
  <si>
    <t>12101412502833</t>
  </si>
  <si>
    <t>12101412502849</t>
  </si>
  <si>
    <t>12101412502855</t>
  </si>
  <si>
    <t>THINDAL MURUGAN DISTRIBUTORS</t>
  </si>
  <si>
    <t>12101412502860</t>
  </si>
  <si>
    <t>12101412502862</t>
  </si>
  <si>
    <t>FEELNESS LIFESTYLE PRODUCTS</t>
  </si>
  <si>
    <t>12101412502868</t>
  </si>
  <si>
    <t>12101412502870</t>
  </si>
  <si>
    <t>12101412502872</t>
  </si>
  <si>
    <t>12101412502887</t>
  </si>
  <si>
    <t>SRI AMMAN AROMATICS</t>
  </si>
  <si>
    <t>12101412502888</t>
  </si>
  <si>
    <t>SRI PUVANESWARI TRADING COMPANY</t>
  </si>
  <si>
    <t>12101412502897</t>
  </si>
  <si>
    <t>12101412502899</t>
  </si>
  <si>
    <t>12101412502921</t>
  </si>
  <si>
    <t>27-Mar-2025</t>
  </si>
  <si>
    <t>12101412502922</t>
  </si>
  <si>
    <t>12101412502923</t>
  </si>
  <si>
    <t>12101412502924</t>
  </si>
  <si>
    <t>12101412502925</t>
  </si>
  <si>
    <t>CHERAN BIOMEDICAL SERVICES</t>
  </si>
  <si>
    <t>12101412502932</t>
  </si>
  <si>
    <t>28-Mar-2025</t>
  </si>
  <si>
    <t>12101412502933</t>
  </si>
  <si>
    <t>12101412502939</t>
  </si>
  <si>
    <t>29-Mar-2025</t>
  </si>
  <si>
    <t>12101412502943</t>
  </si>
  <si>
    <t>12101412502945</t>
  </si>
  <si>
    <t>12101422502706</t>
  </si>
  <si>
    <t>AQUVA GURU WATER PURIFIERS</t>
  </si>
  <si>
    <t>12101422502760</t>
  </si>
  <si>
    <t>AQUA GURU</t>
  </si>
  <si>
    <t>12101422502822</t>
  </si>
  <si>
    <t>12101422502847</t>
  </si>
  <si>
    <t>K.MURUGAN AGENCY</t>
  </si>
  <si>
    <t>05115722502884</t>
  </si>
  <si>
    <t>Book                Date</t>
  </si>
  <si>
    <t>Bill                                        Type</t>
  </si>
  <si>
    <t>WayBill                  Type</t>
  </si>
  <si>
    <t>Charge To be                                Collected</t>
  </si>
  <si>
    <t>Received                 Amount</t>
  </si>
  <si>
    <t>Cheque recd as Cheque No.: 053714 DT.:08-04-2025. Indian Overseas Bank as Deposited to RBL Bank as on date 16-04-2025., as Rs.3691.00., the Cheque Amount Rs.6473.00.</t>
  </si>
  <si>
    <t>Cheque recd as Cheque No.: 053714 DT.:08-04-2025. Indian Overseas Bank as Deposited to RBL Bank as on date 16-04-2025., as Rs.2768.00., the Cheque Amount Rs.6473.00.</t>
  </si>
  <si>
    <t>Cheque Pending from Customer.</t>
  </si>
  <si>
    <t>Credit - Mail approved by Mr.Thirupathi as on mail date.: March 20, 2025 12:18 PM</t>
  </si>
  <si>
    <t xml:space="preserve">Credit - Mail Pending approval by Mr.Thirupathi as on mail date.: March 26, 2025 1:07 PM </t>
  </si>
  <si>
    <t>Credit - Mail approved by Mr.Thirupathi as on mail date.: March 21, 2025 6:07 PM</t>
  </si>
  <si>
    <t>Credit - Mail approved by Mr.Thirupathi as on mail date.: March 20, 2025 6:21 PM</t>
  </si>
  <si>
    <t>Credit - Mail approved by Mr.Thirupathi as on mail date.:March 20, 2025 6:21 PM</t>
  </si>
  <si>
    <t>Credit - Mail Pending approval by Mr.Thirupathi as on mail date.: March 26, 2025 1:43 PM</t>
  </si>
  <si>
    <t>Credit - Mail approved by Mr.Thirupathi as on mail date.: March 17, 2025 12:09 PM</t>
  </si>
  <si>
    <t xml:space="preserve">Credit - Mail Pending approval by Mr.Thirupathi as on mail date.: March 26, 2025 1:51 PM </t>
  </si>
  <si>
    <t>09102222500598</t>
  </si>
  <si>
    <t>EVER GREEN ENTERPRISES,22</t>
  </si>
  <si>
    <t>This all Consignment wrongly closed by Erode HUB To CBE HUB.</t>
  </si>
  <si>
    <t xml:space="preserve">Ref No.: 508311764843 DT.:24-03-2025. Rs.10000.00. Ref No.:24037DF217EB. </t>
  </si>
  <si>
    <t xml:space="preserve">Ref No.: 2025032438855537 DT.:24-03-2025. Rs.769.00. </t>
  </si>
  <si>
    <t xml:space="preserve">INF/NEFT/ICICN4202503265320732/RATN0000113/50499235 DT.:26-03-2025. Rs.3061.00. </t>
  </si>
  <si>
    <t>Pending from Yoga Sir.</t>
  </si>
  <si>
    <t>No.1 Irrigation Systems 19659</t>
  </si>
  <si>
    <t>Deposited to RBL Bank as amount Rs.52093.00 as on date 28-03-2025.</t>
  </si>
  <si>
    <t>JAAYAM STORES - Rs.727.00</t>
  </si>
  <si>
    <t>Deposited to RBL Bank as amount Rs.10107.00 as on date 15-04-2025.</t>
  </si>
  <si>
    <t>VELA BOOK COMPANY,</t>
  </si>
  <si>
    <t>02110122500130</t>
  </si>
  <si>
    <t>Vikna Hardwarres</t>
  </si>
  <si>
    <t>Your request for NEFT Transfer A/c No:XX01780 INR: 2,941.00 Settled with Beneficiary Bank:PONPURE LOGISTICS PRIVATE LIMITED, Ref No : KVBLH00231298376", Sri Amman</t>
  </si>
  <si>
    <t>A/c X0046 Debited INR 3,046.00 on 21-Mar-25 14:32:25*KVBLH00231335147-ponpure logistics *Net Banking.</t>
  </si>
  <si>
    <t>Your request for NEFT Transfer A/c No:XX01780 INR: 2,941.00 Settled with Beneficiary Bank:PONPURE LOGISTICS PRIVATE LIMITED, Ref No : KVBLH00231298376", Sri Amman Aromatics, -KVB</t>
  </si>
  <si>
    <t>Ref No.: 508437728898 DT.: 25-03-2025. SBI Bank - Rs.1905.00.</t>
  </si>
  <si>
    <t>Your request for NEFT Transfer A/c No:XX01780 INR: 4,844.00 Settled with Beneficiary Bank:PONPURE LOGISTICS PRIVATE LIMITED, Ref No : KVBLH00233417721", Sri Amman Aromatics  -KVB</t>
  </si>
  <si>
    <t>UTR No.:507217173790 DT.:13/03/2025 - IOB - Rs.1147.00.</t>
  </si>
  <si>
    <t>UPI No.: 102139421818  DT.:27/03/2025 - Union Bank of India - Rs.921.00.</t>
  </si>
  <si>
    <t>Rs.1860.00. SBI. UPI No.: 507307340645. DT.:14-03-2025.</t>
  </si>
  <si>
    <t>Canara Bank - UPI No.: 543873517723 DT.:13-03-2025 Rs.149.00 / Rs.376.00 - Indian Overseas Bank - UPI No.: 543889519635.  DT.:13-03-2025.</t>
  </si>
  <si>
    <t>UTR No.:508816134283 DT.:29/03/2025 - IOB - Rs.8283.00.</t>
  </si>
  <si>
    <t>SBI - Rs.2659.00. UPI No.:506627174484 DT.:07-03-2025.</t>
  </si>
  <si>
    <t>SBI - Rs.731.00. UPI No.:507772842424 DT.:18-03-2025.</t>
  </si>
  <si>
    <t>SBI - Rs.42100. UPI No.:506285276353 DT.:03-03-2025.</t>
  </si>
  <si>
    <t>Rs.3548.00 - Axis Bank - 10-03-2025. UPI No.: 506978511589.</t>
  </si>
  <si>
    <t>Rs.1976.00 - Axis Bank - 17-03-2025. UPI No.: 544264987786.</t>
  </si>
  <si>
    <t>HDFCN52025031010553694 DT.:10-03-2025 Rs.10657.00.</t>
  </si>
  <si>
    <t>Ref No.: HDFCN52025032130041326 DT.:21/03/2025. HDFC Bank. Rs.1848.00.</t>
  </si>
  <si>
    <t>UPI No.: 508675161919 Karur Vysya Bank DT.:27-03-2025 - Rs.5000.00.</t>
  </si>
  <si>
    <t>Pending from Customer for Shortage issue., already mail to our H.O., March 28, 2025 5:05 PM</t>
  </si>
  <si>
    <t>Pending from Customer for Shortage issue., already mail to our H.O., March 28, 2025 5:05 PM, as LR No.:12101412502778.</t>
  </si>
  <si>
    <t>Axis Bank UTR No.:838198270 DT.:27-03-2025. Rs.335.00.</t>
  </si>
  <si>
    <t>NEFT - RATN0000113 - DEIVEEGAM DYERS - 409000422540 - PON 
PURE LOGISTICS HDFCN52025030493988742</t>
  </si>
  <si>
    <t>Rs.2100.00 - Canara Bank - 17-03-2025. UPI No.: 101628307445.</t>
  </si>
  <si>
    <t>UPI No.: 507207987813 Axis Bank DT.:13-03-2025 - Rs.790.00.</t>
  </si>
  <si>
    <t>Rs.698.00 - Canara Bank - 17-03-2025. UPI No.: 101628378570.</t>
  </si>
  <si>
    <t>Rs.809.00 - IOB Bank - 18-03-2025. UPI No.: 507702981877.</t>
  </si>
  <si>
    <t>21/03/2025 NEFT/AXISP00636762885/2103202502   3,385.00</t>
  </si>
  <si>
    <t>UPI No.: 101094453183 HDFC Bank DT.:07-03-2025 - Rs.1980.00.</t>
  </si>
  <si>
    <t>Rs.1019.00 - SBI - 17-03-2025. UPI No.:507631546172.</t>
  </si>
  <si>
    <t>Thru UPI - T2503221403437908931192 UTR No. 737328496778 Rs.1357.00. 22-03-2025.</t>
  </si>
  <si>
    <t>UPI No.: 508669040313 Karur Vysya Bank DT.:27-03-2025 - Rs.2463.00.</t>
  </si>
  <si>
    <t>Mail sent to Customer as on date April 10, 2025 11:39 AM.</t>
  </si>
  <si>
    <t>UPI No.:508371131735 DT.:  Rs.764.00.</t>
  </si>
  <si>
    <t>UTR No.:IOBAN25091000721  DT.:01/04/2025 - IOB - Rs.4952.00.</t>
  </si>
  <si>
    <t>UPI No.: 510968065076  State Bank Of India DT.:19-03-2025 - Rs.3753.00.</t>
  </si>
  <si>
    <t>UPI No.: 508772132928 State Bank Of India DT.:28-03-2025 - Rs.432.00.</t>
  </si>
  <si>
    <t>Erode Hub DCCS MAR'2025</t>
  </si>
  <si>
    <t>Total Amount</t>
  </si>
  <si>
    <t>Waybill type</t>
  </si>
  <si>
    <t>UTR Details</t>
  </si>
  <si>
    <t>NEFT/AXISP00636762885/JAI AND SONS PRIVATE LIMITED</t>
  </si>
  <si>
    <t>Mar'25 DCCS Bal Nil</t>
  </si>
  <si>
    <t>Cheque ID</t>
  </si>
  <si>
    <t>Balance (₹)</t>
  </si>
  <si>
    <t>NEFT/KVBLH00231335147/SRIMADURAMBIGAITRADERS/KVBL/</t>
  </si>
  <si>
    <t>27/03/2025</t>
  </si>
  <si>
    <t>NEFT/AXOIC08671498350/AVN TRADE VENTURES PRIVATE L</t>
  </si>
  <si>
    <t>ERODE HUB</t>
  </si>
  <si>
    <t>13/03/2025</t>
  </si>
  <si>
    <t>UPI/543889519635/SAKTHI VEN/RAKES1985ERD@OKAXIS</t>
  </si>
  <si>
    <t>UPI/543873517723/SAKTHI VEN/IMMANUELRAJ2020-1@OKAX</t>
  </si>
  <si>
    <t>UPI/543889519635/SAKTHI VEN/RAKES1985ERD@OKAXIS
&amp;
UPI/543873517723/SAKTHI VEN/IMMANUELRAJ2020-1@OKAX</t>
  </si>
  <si>
    <t>TDS LR no '06111622500524 Rs-45
&amp; '06111622500506 Rs-58</t>
  </si>
  <si>
    <t>18/04/2025</t>
  </si>
  <si>
    <t>CHQ DEP/53714/OWSALE1/IOBA/KUSH/SAKTHI AUTO COM</t>
  </si>
  <si>
    <t>15/04/2025</t>
  </si>
  <si>
    <t>Cash Deposit 15-04-25 Rs.10107</t>
  </si>
  <si>
    <t>952 for Jan'25 DCCS Bal = 18707 - 351 for Feb'25 DCCS Bal = 18356 - 18356 for Mar'25 DCCS Bal Nil</t>
  </si>
  <si>
    <t>Cash Rs.19659.00 as on date 07-03-2025.</t>
  </si>
  <si>
    <t>52093-900 for CBE HUB this two lr 3102722501182 &amp; 3123322506125 balance available (51193) 05-04-2025 - 51193 for Erode Hub Mar'25 DCCS Bal Nil</t>
  </si>
  <si>
    <t>Cash Rs.52093.00 as on date 28-03-2025.</t>
  </si>
  <si>
    <t>26/03/2025</t>
  </si>
  <si>
    <t>NEFT/ICIN408552320732/SRI PUVANESWARI TRADING COMP</t>
  </si>
  <si>
    <t>NEFT/HDFCH00096566609/DEIVEEGAM DYERS/HDFC/000240</t>
  </si>
  <si>
    <t>24/03/2025</t>
  </si>
  <si>
    <t>IMPS 508322679868 FROM VENGATESHKUMARASAMYKAN</t>
  </si>
  <si>
    <t>IMPS 508311764843 FROM THINDALMURUGANDISTRIBU</t>
  </si>
  <si>
    <t>6547 for Feb'25 DCCS Bal = 4110 - 1947 for Mar'25 DCCS Bal = 2163</t>
  </si>
  <si>
    <t>787 for Feb'25 DCCS Bal = 1061 - 1061 for Mar'25 DCCS Bal Nil</t>
  </si>
  <si>
    <t>25/03/2025</t>
  </si>
  <si>
    <t>UPI/508437728898/UPI/AISHWARYAMERP-2@OKSBI</t>
  </si>
  <si>
    <t>17/03/2025</t>
  </si>
  <si>
    <t>UPI/507631546172/UPI/THOUFIQ4EVER-2@OKSBI</t>
  </si>
  <si>
    <t>14/03/2025</t>
  </si>
  <si>
    <t>UPI/507307340645/3 BILL/SASIKUMAR.SPB@OKSBI</t>
  </si>
  <si>
    <t>UPI/101628307445/0310642250/CHIBIKING5856-3@OKHDFC</t>
  </si>
  <si>
    <t>UPI/544264987786/UPI/POOBATHI.AGRI-1@OKAXIS</t>
  </si>
  <si>
    <t>UPI/506978511589/UPI/POOBATHI.AGRI-1@OKAXIS</t>
  </si>
  <si>
    <t>UPI/101628378570/0312332250/CHIBIKING5856-3@OKHDFC</t>
  </si>
  <si>
    <t>18/03/2025</t>
  </si>
  <si>
    <t>UPI/507702981877/UPI/M56VELU001.S@OKAXIS</t>
  </si>
  <si>
    <t>UPI/506627174484/UPI/KEERTHIROCKS207-1@OKSBI</t>
  </si>
  <si>
    <t>UPI/506285276353/UPI/SASIKUMAR.SPB@OKSBI</t>
  </si>
  <si>
    <t>UPI/507772842424/UPI/SASIKUMAR.SPB@OKSBI</t>
  </si>
  <si>
    <t>UPI/101094453183/UPI/THOUFIQ4EVER@OKHDFCBANK</t>
  </si>
  <si>
    <t>UPI/507207987813/3222I/KARTHIKMATHS4-5@OKAXIS</t>
  </si>
  <si>
    <t>UPI/102139421818/PONPURE LO/DHARANIBABU2182-1@OKHD</t>
  </si>
  <si>
    <t>22/03/2025</t>
  </si>
  <si>
    <t>UPI/737328496778/PAYMENT FR/GANESHIRTTMECH1@AXL</t>
  </si>
  <si>
    <t>UPI/508669040313/UPI/DINESH.MJM-1@OKAXIS</t>
  </si>
  <si>
    <t>28/03/2025</t>
  </si>
  <si>
    <t>UPI/508772132928/UPI/SMTGARMENTS84-1@OKSBI</t>
  </si>
  <si>
    <t>19/04/2025</t>
  </si>
  <si>
    <t>UPI/510968065076/UPI/AISHWARYAMERP-2@OKSBI</t>
  </si>
  <si>
    <t>1001 for Mar'25 DCCS Bal = 2752</t>
  </si>
  <si>
    <t>UPI/508371131735/1010602250/SRIVINAYAGATRANSPORTER</t>
  </si>
  <si>
    <t>IMPS 507217173790 FROM FLUIDZ EXPLORATIONS IO</t>
  </si>
  <si>
    <t>29/03/2025</t>
  </si>
  <si>
    <t>IMPS 508816134283 FROM FLUIDZ EXPLORATIONS IO</t>
  </si>
  <si>
    <t>01/04/2025</t>
  </si>
  <si>
    <t>NEFT/IOBAN25091000721/V K SUBRAMANI/IOBA/001021</t>
  </si>
  <si>
    <t>31/03/2025</t>
  </si>
  <si>
    <t>3657 for Mar'25 DCCS Bal = 1295</t>
  </si>
  <si>
    <t>1459 for Feb'25 DCCS Bal = 736 - 736 for Mar'25 Bal Nil</t>
  </si>
  <si>
    <t>20/03/2025</t>
  </si>
  <si>
    <t>NEFT/KVBLH00231298376/SRIAMMANAROMATICS/KVBL/00210</t>
  </si>
  <si>
    <t>NEFT/KVBLH00233417721/SRIAMMANAROMATICS/KVBL/00210</t>
  </si>
  <si>
    <t>1385 for Mar'25 DCCS Bal = 3459</t>
  </si>
  <si>
    <t>UPI/508675161919/UPI/KIRUBA.KC@OKAXIS</t>
  </si>
  <si>
    <t>4507 for Mar'25 DCCS Bal = 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</si>
</sst>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_ "/>
  </numFmts>
  <fonts count="15">
    <font>
      <sz val="12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7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 applyNumberFormat="1"/>
    <xf numFmtId="0" fontId="3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2" fillId="0" borderId="0" xfId="0" applyNumberFormat="1" applyFont="1"/>
    <xf numFmtId="0" fontId="12" fillId="0" borderId="0" xfId="0" applyNumberFormat="1" applyFont="1"/>
    <xf numFmtId="0" fontId="1" fillId="0" borderId="0" xfId="0" applyNumberFormat="1" applyFont="1"/>
    <xf numFmtId="0" fontId="11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NumberFormat="1" applyFont="1" applyBorder="1" applyAlignment="1">
      <alignment horizontal="center" vertical="center"/>
    </xf>
    <xf numFmtId="0" fontId="8" fillId="0" borderId="1" xfId="0" quotePrefix="1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1" xfId="0" quotePrefix="1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 wrapText="1"/>
    </xf>
    <xf numFmtId="0" fontId="8" fillId="0" borderId="1" xfId="0" quotePrefix="1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wrapText="1"/>
    </xf>
    <xf numFmtId="0" fontId="8" fillId="0" borderId="1" xfId="0" quotePrefix="1" applyNumberFormat="1" applyFont="1" applyFill="1" applyBorder="1" applyAlignment="1">
      <alignment horizontal="center"/>
    </xf>
    <xf numFmtId="0" fontId="13" fillId="0" borderId="0" xfId="0" applyNumberFormat="1" applyFont="1"/>
    <xf numFmtId="0" fontId="14" fillId="0" borderId="0" xfId="0" applyNumberFormat="1" applyFont="1"/>
    <xf numFmtId="0" fontId="13" fillId="0" borderId="0" xfId="0" applyNumberFormat="1" applyFont="1" applyFill="1" applyAlignment="1"/>
    <xf numFmtId="0" fontId="8" fillId="5" borderId="1" xfId="0" applyFont="1" applyFill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4" fillId="0" borderId="0" xfId="0" applyNumberFormat="1" applyFont="1" applyFill="1" applyAlignment="1"/>
    <xf numFmtId="0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center"/>
    </xf>
    <xf numFmtId="165" fontId="8" fillId="0" borderId="1" xfId="0" applyNumberFormat="1" applyFont="1" applyFill="1" applyBorder="1" applyAlignment="1">
      <alignment horizontal="center" wrapText="1"/>
    </xf>
    <xf numFmtId="165" fontId="8" fillId="5" borderId="1" xfId="0" applyNumberFormat="1" applyFont="1" applyFill="1" applyBorder="1" applyAlignment="1">
      <alignment horizontal="center" wrapText="1"/>
    </xf>
    <xf numFmtId="0" fontId="8" fillId="0" borderId="1" xfId="0" quotePrefix="1" applyNumberFormat="1" applyFont="1" applyBorder="1" applyAlignment="1">
      <alignment vertical="center"/>
    </xf>
    <xf numFmtId="0" fontId="8" fillId="6" borderId="1" xfId="0" applyNumberFormat="1" applyFont="1" applyFill="1" applyBorder="1" applyAlignment="1">
      <alignment horizontal="center" vertical="center"/>
    </xf>
    <xf numFmtId="0" fontId="8" fillId="6" borderId="1" xfId="0" quotePrefix="1" applyNumberFormat="1" applyFont="1" applyFill="1" applyBorder="1" applyAlignment="1">
      <alignment horizontal="center"/>
    </xf>
    <xf numFmtId="0" fontId="8" fillId="6" borderId="1" xfId="0" applyNumberFormat="1" applyFon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 wrapText="1"/>
    </xf>
    <xf numFmtId="0" fontId="8" fillId="6" borderId="0" xfId="0" applyFont="1" applyFill="1"/>
    <xf numFmtId="0" fontId="13" fillId="6" borderId="0" xfId="0" applyNumberFormat="1" applyFont="1" applyFill="1" applyAlignment="1"/>
    <xf numFmtId="0" fontId="8" fillId="6" borderId="1" xfId="0" applyNumberFormat="1" applyFont="1" applyFill="1" applyBorder="1" applyAlignment="1">
      <alignment vertical="center"/>
    </xf>
    <xf numFmtId="0" fontId="8" fillId="6" borderId="1" xfId="0" quotePrefix="1" applyNumberFormat="1" applyFont="1" applyFill="1" applyBorder="1" applyAlignment="1">
      <alignment vertical="center"/>
    </xf>
    <xf numFmtId="165" fontId="8" fillId="6" borderId="1" xfId="0" applyNumberFormat="1" applyFont="1" applyFill="1" applyBorder="1" applyAlignment="1">
      <alignment vertical="center" wrapText="1"/>
    </xf>
    <xf numFmtId="165" fontId="11" fillId="6" borderId="0" xfId="0" applyNumberFormat="1" applyFont="1" applyFill="1"/>
    <xf numFmtId="165" fontId="8" fillId="6" borderId="0" xfId="0" applyNumberFormat="1" applyFont="1" applyFill="1"/>
    <xf numFmtId="15" fontId="8" fillId="6" borderId="1" xfId="0" applyNumberFormat="1" applyFon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center" wrapText="1"/>
    </xf>
    <xf numFmtId="0" fontId="8" fillId="6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165" fontId="8" fillId="0" borderId="1" xfId="0" applyNumberFormat="1" applyFont="1" applyFill="1" applyBorder="1" applyAlignment="1">
      <alignment horizontal="center"/>
    </xf>
    <xf numFmtId="165" fontId="8" fillId="5" borderId="1" xfId="0" applyNumberFormat="1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164" fontId="8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164" fontId="8" fillId="5" borderId="1" xfId="0" applyNumberFormat="1" applyFont="1" applyFill="1" applyBorder="1" applyAlignment="1">
      <alignment horizontal="left"/>
    </xf>
    <xf numFmtId="165" fontId="10" fillId="0" borderId="0" xfId="0" applyNumberFormat="1" applyFont="1" applyAlignment="1">
      <alignment horizontal="left"/>
    </xf>
    <xf numFmtId="165" fontId="0" fillId="0" borderId="0" xfId="0" applyNumberFormat="1"/>
    <xf numFmtId="0" fontId="7" fillId="3" borderId="1" xfId="0" applyNumberFormat="1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9" fillId="4" borderId="1" xfId="0" applyNumberFormat="1" applyFont="1" applyFill="1" applyBorder="1" applyAlignment="1" applyProtection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/>
    <xf numFmtId="0" fontId="7" fillId="3" borderId="1" xfId="0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horizontal="center" wrapText="1"/>
    </xf>
    <xf numFmtId="0" fontId="13" fillId="0" borderId="0" xfId="0" applyNumberFormat="1" applyFont="1" applyAlignment="1">
      <alignment horizontal="center"/>
    </xf>
    <xf numFmtId="0" fontId="13" fillId="0" borderId="0" xfId="0" applyNumberFormat="1" applyFont="1" applyFill="1" applyAlignment="1">
      <alignment horizontal="center"/>
    </xf>
    <xf numFmtId="165" fontId="8" fillId="0" borderId="1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tabSelected="1" workbookViewId="0">
      <selection activeCell="F15" sqref="F15"/>
    </sheetView>
  </sheetViews>
  <sheetFormatPr defaultRowHeight="15.75"/>
  <cols>
    <col min="2" max="2" width="6.875" bestFit="1" customWidth="1"/>
    <col min="3" max="3" width="32.625" bestFit="1" customWidth="1"/>
    <col min="4" max="5" width="8.25" bestFit="1" customWidth="1"/>
    <col min="7" max="7" width="16.625" bestFit="1" customWidth="1"/>
    <col min="8" max="8" width="7.875" customWidth="1"/>
  </cols>
  <sheetData>
    <row r="3" spans="2:5" ht="18.75">
      <c r="C3" s="94" t="s">
        <v>363</v>
      </c>
      <c r="D3" s="94"/>
      <c r="E3" s="94"/>
    </row>
    <row r="4" spans="2:5" ht="17.25">
      <c r="C4" s="5" t="s">
        <v>18</v>
      </c>
      <c r="D4" s="5" t="s">
        <v>5</v>
      </c>
      <c r="E4" s="5" t="s">
        <v>5</v>
      </c>
    </row>
    <row r="5" spans="2:5">
      <c r="C5" s="7" t="s">
        <v>44</v>
      </c>
      <c r="D5" s="7">
        <f>'As per Anchor'!F144</f>
        <v>175637</v>
      </c>
      <c r="E5" s="3"/>
    </row>
    <row r="6" spans="2:5">
      <c r="C6" s="3" t="s">
        <v>45</v>
      </c>
      <c r="D6" s="3"/>
      <c r="E6" s="3">
        <f>SUM(D5:D5)</f>
        <v>175637</v>
      </c>
    </row>
    <row r="7" spans="2:5">
      <c r="B7" s="4" t="s">
        <v>21</v>
      </c>
      <c r="C7" s="1" t="s">
        <v>19</v>
      </c>
      <c r="D7" s="2">
        <f>TBB!H10</f>
        <v>6407</v>
      </c>
      <c r="E7" s="2"/>
    </row>
    <row r="8" spans="2:5">
      <c r="B8" s="4" t="s">
        <v>21</v>
      </c>
      <c r="C8" s="1" t="s">
        <v>20</v>
      </c>
      <c r="D8" s="6">
        <f>'Remittence details'!G43</f>
        <v>163032</v>
      </c>
      <c r="E8" s="2"/>
    </row>
    <row r="9" spans="2:5">
      <c r="B9" s="4" t="s">
        <v>21</v>
      </c>
      <c r="C9" s="1" t="s">
        <v>78</v>
      </c>
      <c r="D9" s="6">
        <f>'Write-off'!H3</f>
        <v>675</v>
      </c>
      <c r="E9" s="2"/>
    </row>
    <row r="10" spans="2:5" ht="31.5">
      <c r="B10" s="85" t="s">
        <v>21</v>
      </c>
      <c r="C10" s="84" t="s">
        <v>379</v>
      </c>
      <c r="D10" s="6">
        <v>103</v>
      </c>
      <c r="E10" s="2"/>
    </row>
    <row r="11" spans="2:5">
      <c r="C11" s="3" t="s">
        <v>14</v>
      </c>
      <c r="D11" s="3"/>
      <c r="E11" s="3">
        <f>SUM(D7:D10)</f>
        <v>170217</v>
      </c>
    </row>
    <row r="12" spans="2:5" ht="17.25">
      <c r="C12" s="93" t="s">
        <v>22</v>
      </c>
      <c r="D12" s="93"/>
      <c r="E12" s="5">
        <f>E6-E11</f>
        <v>5420</v>
      </c>
    </row>
    <row r="14" spans="2:5">
      <c r="B14" s="4"/>
    </row>
  </sheetData>
  <mergeCells count="2">
    <mergeCell ref="C12:D12"/>
    <mergeCell ref="C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zoomScaleNormal="100" workbookViewId="0">
      <selection activeCell="H5" sqref="H5"/>
    </sheetView>
  </sheetViews>
  <sheetFormatPr defaultRowHeight="12.75"/>
  <cols>
    <col min="1" max="1" width="4" style="82" bestFit="1" customWidth="1"/>
    <col min="2" max="2" width="13.25" style="82" bestFit="1" customWidth="1"/>
    <col min="3" max="3" width="10" style="82" bestFit="1" customWidth="1"/>
    <col min="4" max="4" width="7.375" style="82" bestFit="1" customWidth="1"/>
    <col min="5" max="5" width="10" style="82" bestFit="1" customWidth="1"/>
    <col min="6" max="6" width="38.875" style="82" bestFit="1" customWidth="1"/>
    <col min="7" max="7" width="6.5" style="82" bestFit="1" customWidth="1"/>
    <col min="8" max="8" width="7" style="82" bestFit="1" customWidth="1"/>
    <col min="9" max="9" width="66.625" style="82" customWidth="1"/>
    <col min="10" max="16384" width="9" style="82"/>
  </cols>
  <sheetData>
    <row r="1" spans="1:9" s="88" customFormat="1" ht="25.5">
      <c r="A1" s="18" t="s">
        <v>51</v>
      </c>
      <c r="B1" s="18" t="s">
        <v>0</v>
      </c>
      <c r="C1" s="18" t="s">
        <v>3</v>
      </c>
      <c r="D1" s="18" t="s">
        <v>2</v>
      </c>
      <c r="E1" s="18" t="s">
        <v>365</v>
      </c>
      <c r="F1" s="18" t="s">
        <v>4</v>
      </c>
      <c r="G1" s="18" t="s">
        <v>364</v>
      </c>
      <c r="H1" s="18" t="s">
        <v>31</v>
      </c>
      <c r="I1" s="18" t="s">
        <v>366</v>
      </c>
    </row>
    <row r="2" spans="1:9">
      <c r="A2" s="20">
        <v>1</v>
      </c>
      <c r="B2" s="21" t="s">
        <v>163</v>
      </c>
      <c r="C2" s="22" t="s">
        <v>149</v>
      </c>
      <c r="D2" s="22" t="s">
        <v>7</v>
      </c>
      <c r="E2" s="22" t="s">
        <v>6</v>
      </c>
      <c r="F2" s="22" t="s">
        <v>70</v>
      </c>
      <c r="G2" s="47">
        <v>879</v>
      </c>
      <c r="H2" s="47">
        <v>879</v>
      </c>
      <c r="I2" s="22" t="s">
        <v>304</v>
      </c>
    </row>
    <row r="3" spans="1:9" s="89" customFormat="1" ht="12" customHeight="1">
      <c r="A3" s="20">
        <v>2</v>
      </c>
      <c r="B3" s="27" t="s">
        <v>282</v>
      </c>
      <c r="C3" s="28" t="s">
        <v>283</v>
      </c>
      <c r="D3" s="28" t="s">
        <v>10</v>
      </c>
      <c r="E3" s="22" t="s">
        <v>9</v>
      </c>
      <c r="F3" s="28" t="s">
        <v>57</v>
      </c>
      <c r="G3" s="68">
        <v>1900</v>
      </c>
      <c r="H3" s="47">
        <v>1900</v>
      </c>
      <c r="I3" s="26" t="s">
        <v>319</v>
      </c>
    </row>
    <row r="4" spans="1:9" s="89" customFormat="1" ht="12" customHeight="1">
      <c r="A4" s="20">
        <v>3</v>
      </c>
      <c r="B4" s="37" t="s">
        <v>279</v>
      </c>
      <c r="C4" s="28" t="s">
        <v>276</v>
      </c>
      <c r="D4" s="28" t="s">
        <v>10</v>
      </c>
      <c r="E4" s="28" t="s">
        <v>9</v>
      </c>
      <c r="F4" s="28" t="s">
        <v>32</v>
      </c>
      <c r="G4" s="68">
        <v>1007</v>
      </c>
      <c r="H4" s="68">
        <v>1007</v>
      </c>
      <c r="I4" s="26" t="s">
        <v>358</v>
      </c>
    </row>
    <row r="5" spans="1:9" s="90" customFormat="1" ht="12" customHeight="1">
      <c r="A5" s="13">
        <v>4</v>
      </c>
      <c r="B5" s="37" t="s">
        <v>250</v>
      </c>
      <c r="C5" s="28" t="s">
        <v>115</v>
      </c>
      <c r="D5" s="28" t="s">
        <v>10</v>
      </c>
      <c r="E5" s="28" t="s">
        <v>9</v>
      </c>
      <c r="F5" s="28" t="s">
        <v>249</v>
      </c>
      <c r="G5" s="68">
        <v>414</v>
      </c>
      <c r="H5" s="68">
        <v>414</v>
      </c>
      <c r="I5" s="28" t="s">
        <v>345</v>
      </c>
    </row>
    <row r="6" spans="1:9" s="90" customFormat="1" ht="12" customHeight="1">
      <c r="A6" s="13">
        <v>5</v>
      </c>
      <c r="B6" s="27" t="s">
        <v>251</v>
      </c>
      <c r="C6" s="28" t="s">
        <v>115</v>
      </c>
      <c r="D6" s="28" t="s">
        <v>10</v>
      </c>
      <c r="E6" s="13" t="s">
        <v>9</v>
      </c>
      <c r="F6" s="13" t="s">
        <v>249</v>
      </c>
      <c r="G6" s="91">
        <v>1220</v>
      </c>
      <c r="H6" s="91">
        <v>1220</v>
      </c>
      <c r="I6" s="28" t="s">
        <v>346</v>
      </c>
    </row>
    <row r="7" spans="1:9">
      <c r="G7" s="92">
        <f>SUM(G2:G6)</f>
        <v>5420</v>
      </c>
      <c r="H7" s="92">
        <f>SUM(H2:H6)</f>
        <v>5420</v>
      </c>
    </row>
  </sheetData>
  <conditionalFormatting sqref="B1:B1048576">
    <cfRule type="duplicateValues" dxfId="48" priority="4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2" workbookViewId="0">
      <selection activeCell="G43" sqref="G43"/>
    </sheetView>
  </sheetViews>
  <sheetFormatPr defaultRowHeight="12"/>
  <cols>
    <col min="1" max="1" width="3.75" style="8" bestFit="1" customWidth="1"/>
    <col min="2" max="2" width="12.625" style="8" bestFit="1" customWidth="1"/>
    <col min="3" max="3" width="44.25" style="8" bestFit="1" customWidth="1"/>
    <col min="4" max="4" width="7.75" style="9" bestFit="1" customWidth="1"/>
    <col min="5" max="5" width="9.125" style="9" bestFit="1" customWidth="1"/>
    <col min="6" max="6" width="11.25" style="9" bestFit="1" customWidth="1"/>
    <col min="7" max="7" width="9.125" style="9" bestFit="1" customWidth="1"/>
    <col min="8" max="8" width="11" style="9" bestFit="1" customWidth="1"/>
    <col min="9" max="9" width="8.625" style="9" bestFit="1" customWidth="1"/>
    <col min="10" max="10" width="48.25" style="9" customWidth="1"/>
    <col min="11" max="16384" width="9" style="9"/>
  </cols>
  <sheetData>
    <row r="1" spans="1:10" s="82" customFormat="1" ht="12.75">
      <c r="A1" s="79" t="s">
        <v>26</v>
      </c>
      <c r="B1" s="80" t="s">
        <v>37</v>
      </c>
      <c r="C1" s="80" t="s">
        <v>27</v>
      </c>
      <c r="D1" s="80" t="s">
        <v>369</v>
      </c>
      <c r="E1" s="80" t="s">
        <v>38</v>
      </c>
      <c r="F1" s="80" t="s">
        <v>16</v>
      </c>
      <c r="G1" s="80" t="s">
        <v>77</v>
      </c>
      <c r="H1" s="80" t="s">
        <v>370</v>
      </c>
      <c r="I1" s="79" t="s">
        <v>28</v>
      </c>
      <c r="J1" s="81" t="s">
        <v>29</v>
      </c>
    </row>
    <row r="2" spans="1:10" s="78" customFormat="1" ht="12.75">
      <c r="A2" s="28">
        <v>1</v>
      </c>
      <c r="B2" s="77" t="s">
        <v>79</v>
      </c>
      <c r="C2" s="77" t="s">
        <v>367</v>
      </c>
      <c r="D2" s="77"/>
      <c r="E2" s="77" t="s">
        <v>79</v>
      </c>
      <c r="F2" s="77">
        <v>3385</v>
      </c>
      <c r="G2" s="77">
        <v>3385</v>
      </c>
      <c r="H2" s="77">
        <v>-58449767.93</v>
      </c>
      <c r="I2" s="24" t="s">
        <v>25</v>
      </c>
      <c r="J2" s="24" t="s">
        <v>368</v>
      </c>
    </row>
    <row r="3" spans="1:10" s="78" customFormat="1" ht="12.75">
      <c r="A3" s="28">
        <v>2</v>
      </c>
      <c r="B3" s="77" t="s">
        <v>79</v>
      </c>
      <c r="C3" s="77" t="s">
        <v>371</v>
      </c>
      <c r="D3" s="77"/>
      <c r="E3" s="77" t="s">
        <v>79</v>
      </c>
      <c r="F3" s="77">
        <v>3046</v>
      </c>
      <c r="G3" s="77">
        <v>3046</v>
      </c>
      <c r="H3" s="77">
        <v>-57912600.789999999</v>
      </c>
      <c r="I3" s="24" t="s">
        <v>25</v>
      </c>
      <c r="J3" s="24" t="s">
        <v>368</v>
      </c>
    </row>
    <row r="4" spans="1:10" s="78" customFormat="1" ht="12.75">
      <c r="A4" s="28">
        <v>3</v>
      </c>
      <c r="B4" s="77" t="s">
        <v>372</v>
      </c>
      <c r="C4" s="77" t="s">
        <v>373</v>
      </c>
      <c r="D4" s="77"/>
      <c r="E4" s="77" t="s">
        <v>372</v>
      </c>
      <c r="F4" s="77">
        <v>335</v>
      </c>
      <c r="G4" s="77">
        <v>335</v>
      </c>
      <c r="H4" s="77">
        <v>-61867249.829999998</v>
      </c>
      <c r="I4" s="24" t="s">
        <v>374</v>
      </c>
      <c r="J4" s="24" t="s">
        <v>368</v>
      </c>
    </row>
    <row r="5" spans="1:10" s="78" customFormat="1" ht="12.75">
      <c r="A5" s="28">
        <v>4</v>
      </c>
      <c r="B5" s="77" t="s">
        <v>375</v>
      </c>
      <c r="C5" s="77" t="s">
        <v>376</v>
      </c>
      <c r="D5" s="77"/>
      <c r="E5" s="77" t="s">
        <v>375</v>
      </c>
      <c r="F5" s="77">
        <v>376</v>
      </c>
      <c r="G5" s="77">
        <v>376</v>
      </c>
      <c r="H5" s="77">
        <v>-48397599.259999998</v>
      </c>
      <c r="I5" s="24" t="s">
        <v>25</v>
      </c>
      <c r="J5" s="24" t="s">
        <v>368</v>
      </c>
    </row>
    <row r="6" spans="1:10" s="78" customFormat="1" ht="12.75">
      <c r="A6" s="28">
        <v>5</v>
      </c>
      <c r="B6" s="77" t="s">
        <v>375</v>
      </c>
      <c r="C6" s="77" t="s">
        <v>377</v>
      </c>
      <c r="D6" s="77"/>
      <c r="E6" s="77" t="s">
        <v>375</v>
      </c>
      <c r="F6" s="77">
        <v>149</v>
      </c>
      <c r="G6" s="77">
        <v>149</v>
      </c>
      <c r="H6" s="77">
        <v>-48507611.049999997</v>
      </c>
      <c r="I6" s="24" t="s">
        <v>25</v>
      </c>
      <c r="J6" s="24" t="s">
        <v>368</v>
      </c>
    </row>
    <row r="7" spans="1:10" s="78" customFormat="1" ht="12.75">
      <c r="A7" s="28">
        <v>6</v>
      </c>
      <c r="B7" s="12" t="s">
        <v>380</v>
      </c>
      <c r="C7" s="87" t="s">
        <v>381</v>
      </c>
      <c r="D7" s="87"/>
      <c r="E7" s="87" t="s">
        <v>380</v>
      </c>
      <c r="F7" s="12">
        <v>6473</v>
      </c>
      <c r="G7" s="12">
        <v>6473</v>
      </c>
      <c r="H7" s="12">
        <v>-40561704.219999999</v>
      </c>
      <c r="I7" s="24" t="s">
        <v>25</v>
      </c>
      <c r="J7" s="24" t="s">
        <v>368</v>
      </c>
    </row>
    <row r="8" spans="1:10" s="78" customFormat="1" ht="12.75">
      <c r="A8" s="28">
        <v>7</v>
      </c>
      <c r="B8" s="77" t="s">
        <v>382</v>
      </c>
      <c r="C8" s="77" t="s">
        <v>30</v>
      </c>
      <c r="D8" s="77"/>
      <c r="E8" s="77" t="s">
        <v>382</v>
      </c>
      <c r="F8" s="77">
        <v>10107</v>
      </c>
      <c r="G8" s="77">
        <v>10107</v>
      </c>
      <c r="H8" s="77">
        <v>-48096677.109999999</v>
      </c>
      <c r="I8" s="24" t="s">
        <v>25</v>
      </c>
      <c r="J8" s="24" t="s">
        <v>368</v>
      </c>
    </row>
    <row r="9" spans="1:10" s="78" customFormat="1" ht="12.75">
      <c r="A9" s="28">
        <v>8</v>
      </c>
      <c r="B9" s="77" t="s">
        <v>74</v>
      </c>
      <c r="C9" s="77" t="s">
        <v>30</v>
      </c>
      <c r="D9" s="77"/>
      <c r="E9" s="77" t="s">
        <v>74</v>
      </c>
      <c r="F9" s="77">
        <v>19659</v>
      </c>
      <c r="G9" s="77">
        <v>18356</v>
      </c>
      <c r="H9" s="77">
        <v>10859818.6</v>
      </c>
      <c r="I9" s="24" t="s">
        <v>25</v>
      </c>
      <c r="J9" s="24" t="s">
        <v>384</v>
      </c>
    </row>
    <row r="10" spans="1:10" s="78" customFormat="1" ht="12.75">
      <c r="A10" s="28">
        <v>9</v>
      </c>
      <c r="B10" s="77" t="s">
        <v>372</v>
      </c>
      <c r="C10" s="77" t="s">
        <v>30</v>
      </c>
      <c r="D10" s="77"/>
      <c r="E10" s="77" t="s">
        <v>372</v>
      </c>
      <c r="F10" s="77">
        <v>52093</v>
      </c>
      <c r="G10" s="77">
        <v>51193</v>
      </c>
      <c r="H10" s="77">
        <v>-62135107.759999998</v>
      </c>
      <c r="I10" s="24" t="s">
        <v>25</v>
      </c>
      <c r="J10" s="77" t="s">
        <v>386</v>
      </c>
    </row>
    <row r="11" spans="1:10" s="78" customFormat="1" ht="12.75">
      <c r="A11" s="28">
        <v>10</v>
      </c>
      <c r="B11" s="77" t="s">
        <v>388</v>
      </c>
      <c r="C11" s="77" t="s">
        <v>389</v>
      </c>
      <c r="D11" s="77"/>
      <c r="E11" s="77" t="s">
        <v>388</v>
      </c>
      <c r="F11" s="77">
        <v>3061</v>
      </c>
      <c r="G11" s="77">
        <v>3061</v>
      </c>
      <c r="H11" s="77">
        <v>-55944463.509999998</v>
      </c>
      <c r="I11" s="22" t="s">
        <v>374</v>
      </c>
      <c r="J11" s="24" t="s">
        <v>368</v>
      </c>
    </row>
    <row r="12" spans="1:10" s="78" customFormat="1" ht="12.75">
      <c r="A12" s="28">
        <v>11</v>
      </c>
      <c r="B12" s="77" t="s">
        <v>71</v>
      </c>
      <c r="C12" s="77" t="s">
        <v>390</v>
      </c>
      <c r="D12" s="77"/>
      <c r="E12" s="77" t="s">
        <v>71</v>
      </c>
      <c r="F12" s="77">
        <v>2684</v>
      </c>
      <c r="G12" s="77">
        <v>2684</v>
      </c>
      <c r="H12" s="77">
        <v>18853627.16</v>
      </c>
      <c r="I12" s="24" t="s">
        <v>25</v>
      </c>
      <c r="J12" s="24" t="s">
        <v>368</v>
      </c>
    </row>
    <row r="13" spans="1:10" s="78" customFormat="1" ht="12.75">
      <c r="A13" s="28">
        <v>12</v>
      </c>
      <c r="B13" s="77" t="s">
        <v>391</v>
      </c>
      <c r="C13" s="77" t="s">
        <v>392</v>
      </c>
      <c r="D13" s="77"/>
      <c r="E13" s="77" t="s">
        <v>391</v>
      </c>
      <c r="F13" s="77">
        <v>769</v>
      </c>
      <c r="G13" s="77">
        <v>769</v>
      </c>
      <c r="H13" s="77">
        <v>-56928049.310000002</v>
      </c>
      <c r="I13" s="24" t="s">
        <v>25</v>
      </c>
      <c r="J13" s="24" t="s">
        <v>368</v>
      </c>
    </row>
    <row r="14" spans="1:10" s="78" customFormat="1" ht="12.75">
      <c r="A14" s="28">
        <v>13</v>
      </c>
      <c r="B14" s="77" t="s">
        <v>391</v>
      </c>
      <c r="C14" s="77" t="s">
        <v>393</v>
      </c>
      <c r="D14" s="77"/>
      <c r="E14" s="77" t="s">
        <v>391</v>
      </c>
      <c r="F14" s="77">
        <v>10000</v>
      </c>
      <c r="G14" s="77">
        <v>10000</v>
      </c>
      <c r="H14" s="77">
        <v>-52537103.270000003</v>
      </c>
      <c r="I14" s="24" t="s">
        <v>25</v>
      </c>
      <c r="J14" s="24" t="s">
        <v>368</v>
      </c>
    </row>
    <row r="15" spans="1:10" s="78" customFormat="1" ht="12.75">
      <c r="A15" s="28">
        <v>14</v>
      </c>
      <c r="B15" s="77" t="s">
        <v>75</v>
      </c>
      <c r="C15" s="77" t="s">
        <v>76</v>
      </c>
      <c r="D15" s="77"/>
      <c r="E15" s="77" t="s">
        <v>75</v>
      </c>
      <c r="F15" s="77">
        <v>10657</v>
      </c>
      <c r="G15" s="77">
        <v>1947</v>
      </c>
      <c r="H15" s="77">
        <v>-58313530.380000003</v>
      </c>
      <c r="I15" s="24" t="s">
        <v>25</v>
      </c>
      <c r="J15" s="24" t="s">
        <v>394</v>
      </c>
    </row>
    <row r="16" spans="1:10" s="78" customFormat="1" ht="12.75">
      <c r="A16" s="28">
        <v>15</v>
      </c>
      <c r="B16" s="77" t="s">
        <v>79</v>
      </c>
      <c r="C16" s="77" t="s">
        <v>80</v>
      </c>
      <c r="D16" s="77"/>
      <c r="E16" s="77" t="s">
        <v>79</v>
      </c>
      <c r="F16" s="77">
        <v>1848</v>
      </c>
      <c r="G16" s="77">
        <v>1061</v>
      </c>
      <c r="H16" s="77">
        <v>-55439565.090000004</v>
      </c>
      <c r="I16" s="24" t="s">
        <v>25</v>
      </c>
      <c r="J16" s="24" t="s">
        <v>395</v>
      </c>
    </row>
    <row r="17" spans="1:10" s="78" customFormat="1" ht="12.75">
      <c r="A17" s="28">
        <v>16</v>
      </c>
      <c r="B17" s="77" t="s">
        <v>396</v>
      </c>
      <c r="C17" s="77" t="s">
        <v>397</v>
      </c>
      <c r="D17" s="77"/>
      <c r="E17" s="77" t="s">
        <v>396</v>
      </c>
      <c r="F17" s="77">
        <v>1905</v>
      </c>
      <c r="G17" s="77">
        <v>1905</v>
      </c>
      <c r="H17" s="77">
        <v>-57111765.310000002</v>
      </c>
      <c r="I17" s="24" t="s">
        <v>25</v>
      </c>
      <c r="J17" s="24" t="s">
        <v>368</v>
      </c>
    </row>
    <row r="18" spans="1:10" s="78" customFormat="1" ht="12.75">
      <c r="A18" s="28">
        <v>17</v>
      </c>
      <c r="B18" s="77" t="s">
        <v>398</v>
      </c>
      <c r="C18" s="77" t="s">
        <v>399</v>
      </c>
      <c r="D18" s="77"/>
      <c r="E18" s="77" t="s">
        <v>398</v>
      </c>
      <c r="F18" s="77">
        <v>1019</v>
      </c>
      <c r="G18" s="77">
        <v>1019</v>
      </c>
      <c r="H18" s="77">
        <v>-50110726.530000001</v>
      </c>
      <c r="I18" s="24" t="s">
        <v>25</v>
      </c>
      <c r="J18" s="24" t="s">
        <v>368</v>
      </c>
    </row>
    <row r="19" spans="1:10" s="78" customFormat="1" ht="12.75">
      <c r="A19" s="28">
        <v>18</v>
      </c>
      <c r="B19" s="77" t="s">
        <v>400</v>
      </c>
      <c r="C19" s="77" t="s">
        <v>401</v>
      </c>
      <c r="D19" s="77"/>
      <c r="E19" s="77" t="s">
        <v>400</v>
      </c>
      <c r="F19" s="77">
        <v>1860</v>
      </c>
      <c r="G19" s="77">
        <v>1860</v>
      </c>
      <c r="H19" s="77">
        <v>-47144782.590000004</v>
      </c>
      <c r="I19" s="24" t="s">
        <v>25</v>
      </c>
      <c r="J19" s="24" t="s">
        <v>368</v>
      </c>
    </row>
    <row r="20" spans="1:10" s="78" customFormat="1" ht="12.75">
      <c r="A20" s="28">
        <v>19</v>
      </c>
      <c r="B20" s="77" t="s">
        <v>398</v>
      </c>
      <c r="C20" s="77" t="s">
        <v>402</v>
      </c>
      <c r="D20" s="77"/>
      <c r="E20" s="77" t="s">
        <v>398</v>
      </c>
      <c r="F20" s="77">
        <v>2100</v>
      </c>
      <c r="G20" s="77">
        <v>2100</v>
      </c>
      <c r="H20" s="77">
        <v>-58454965.340000004</v>
      </c>
      <c r="I20" s="24" t="s">
        <v>25</v>
      </c>
      <c r="J20" s="24" t="s">
        <v>368</v>
      </c>
    </row>
    <row r="21" spans="1:10" s="78" customFormat="1" ht="12.75">
      <c r="A21" s="28">
        <v>20</v>
      </c>
      <c r="B21" s="77" t="s">
        <v>398</v>
      </c>
      <c r="C21" s="77" t="s">
        <v>403</v>
      </c>
      <c r="D21" s="77"/>
      <c r="E21" s="77" t="s">
        <v>398</v>
      </c>
      <c r="F21" s="77">
        <v>1976</v>
      </c>
      <c r="G21" s="77">
        <v>1976</v>
      </c>
      <c r="H21" s="77">
        <v>-56514907.740000002</v>
      </c>
      <c r="I21" s="24" t="s">
        <v>25</v>
      </c>
      <c r="J21" s="24" t="s">
        <v>368</v>
      </c>
    </row>
    <row r="22" spans="1:10" s="78" customFormat="1" ht="12.75">
      <c r="A22" s="28">
        <v>21</v>
      </c>
      <c r="B22" s="77" t="s">
        <v>75</v>
      </c>
      <c r="C22" s="77" t="s">
        <v>404</v>
      </c>
      <c r="D22" s="77"/>
      <c r="E22" s="77" t="s">
        <v>75</v>
      </c>
      <c r="F22" s="77">
        <v>3548</v>
      </c>
      <c r="G22" s="77">
        <v>3548</v>
      </c>
      <c r="H22" s="77">
        <v>-57252619.380000003</v>
      </c>
      <c r="I22" s="24" t="s">
        <v>25</v>
      </c>
      <c r="J22" s="24" t="s">
        <v>368</v>
      </c>
    </row>
    <row r="23" spans="1:10" s="78" customFormat="1" ht="12.75">
      <c r="A23" s="28">
        <v>22</v>
      </c>
      <c r="B23" s="77" t="s">
        <v>398</v>
      </c>
      <c r="C23" s="77" t="s">
        <v>405</v>
      </c>
      <c r="D23" s="77"/>
      <c r="E23" s="77" t="s">
        <v>398</v>
      </c>
      <c r="F23" s="77">
        <v>698</v>
      </c>
      <c r="G23" s="77">
        <v>698</v>
      </c>
      <c r="H23" s="77">
        <v>-58454267.340000004</v>
      </c>
      <c r="I23" s="24" t="s">
        <v>25</v>
      </c>
      <c r="J23" s="24" t="s">
        <v>368</v>
      </c>
    </row>
    <row r="24" spans="1:10" s="78" customFormat="1" ht="12.75">
      <c r="A24" s="28">
        <v>23</v>
      </c>
      <c r="B24" s="77" t="s">
        <v>406</v>
      </c>
      <c r="C24" s="77" t="s">
        <v>407</v>
      </c>
      <c r="D24" s="77"/>
      <c r="E24" s="77" t="s">
        <v>406</v>
      </c>
      <c r="F24" s="77">
        <v>809</v>
      </c>
      <c r="G24" s="77">
        <v>809</v>
      </c>
      <c r="H24" s="77">
        <v>-56909223.240000002</v>
      </c>
      <c r="I24" s="24" t="s">
        <v>25</v>
      </c>
      <c r="J24" s="24" t="s">
        <v>368</v>
      </c>
    </row>
    <row r="25" spans="1:10" s="78" customFormat="1" ht="12.75">
      <c r="A25" s="28">
        <v>24</v>
      </c>
      <c r="B25" s="77" t="s">
        <v>74</v>
      </c>
      <c r="C25" s="77" t="s">
        <v>408</v>
      </c>
      <c r="D25" s="77"/>
      <c r="E25" s="77" t="s">
        <v>74</v>
      </c>
      <c r="F25" s="77">
        <v>2659</v>
      </c>
      <c r="G25" s="77">
        <v>2659</v>
      </c>
      <c r="H25" s="77">
        <v>10571170.26</v>
      </c>
      <c r="I25" s="24" t="s">
        <v>25</v>
      </c>
      <c r="J25" s="24" t="s">
        <v>368</v>
      </c>
    </row>
    <row r="26" spans="1:10" s="78" customFormat="1" ht="12.75">
      <c r="A26" s="28">
        <v>25</v>
      </c>
      <c r="B26" s="77" t="s">
        <v>73</v>
      </c>
      <c r="C26" s="77" t="s">
        <v>409</v>
      </c>
      <c r="D26" s="77"/>
      <c r="E26" s="77" t="s">
        <v>73</v>
      </c>
      <c r="F26" s="77">
        <v>421</v>
      </c>
      <c r="G26" s="77">
        <v>421</v>
      </c>
      <c r="H26" s="77">
        <v>17085075.48</v>
      </c>
      <c r="I26" s="24" t="s">
        <v>25</v>
      </c>
      <c r="J26" s="24" t="s">
        <v>368</v>
      </c>
    </row>
    <row r="27" spans="1:10" s="78" customFormat="1" ht="12.75">
      <c r="A27" s="28">
        <v>26</v>
      </c>
      <c r="B27" s="77" t="s">
        <v>406</v>
      </c>
      <c r="C27" s="77" t="s">
        <v>410</v>
      </c>
      <c r="D27" s="77"/>
      <c r="E27" s="77" t="s">
        <v>406</v>
      </c>
      <c r="F27" s="77">
        <v>731</v>
      </c>
      <c r="G27" s="77">
        <v>731</v>
      </c>
      <c r="H27" s="77">
        <v>-53022573.740000002</v>
      </c>
      <c r="I27" s="24" t="s">
        <v>25</v>
      </c>
      <c r="J27" s="24" t="s">
        <v>368</v>
      </c>
    </row>
    <row r="28" spans="1:10" s="78" customFormat="1" ht="12.75">
      <c r="A28" s="28">
        <v>27</v>
      </c>
      <c r="B28" s="77" t="s">
        <v>74</v>
      </c>
      <c r="C28" s="77" t="s">
        <v>411</v>
      </c>
      <c r="D28" s="77"/>
      <c r="E28" s="77" t="s">
        <v>74</v>
      </c>
      <c r="F28" s="77">
        <v>1980</v>
      </c>
      <c r="G28" s="77">
        <v>1980</v>
      </c>
      <c r="H28" s="77">
        <v>11462427.6</v>
      </c>
      <c r="I28" s="24" t="s">
        <v>25</v>
      </c>
      <c r="J28" s="24" t="s">
        <v>368</v>
      </c>
    </row>
    <row r="29" spans="1:10" s="78" customFormat="1" ht="12.75">
      <c r="A29" s="28">
        <v>28</v>
      </c>
      <c r="B29" s="77" t="s">
        <v>375</v>
      </c>
      <c r="C29" s="77" t="s">
        <v>412</v>
      </c>
      <c r="D29" s="77"/>
      <c r="E29" s="77" t="s">
        <v>375</v>
      </c>
      <c r="F29" s="77">
        <v>790</v>
      </c>
      <c r="G29" s="77">
        <v>790</v>
      </c>
      <c r="H29" s="77">
        <v>-46081044.200000003</v>
      </c>
      <c r="I29" s="24" t="s">
        <v>25</v>
      </c>
      <c r="J29" s="24" t="s">
        <v>368</v>
      </c>
    </row>
    <row r="30" spans="1:10" s="78" customFormat="1" ht="12.75">
      <c r="A30" s="28">
        <v>29</v>
      </c>
      <c r="B30" s="77" t="s">
        <v>372</v>
      </c>
      <c r="C30" s="77" t="s">
        <v>413</v>
      </c>
      <c r="D30" s="77"/>
      <c r="E30" s="77" t="s">
        <v>372</v>
      </c>
      <c r="F30" s="77">
        <v>921</v>
      </c>
      <c r="G30" s="77">
        <v>921</v>
      </c>
      <c r="H30" s="77">
        <v>-62339992.759999998</v>
      </c>
      <c r="I30" s="24" t="s">
        <v>25</v>
      </c>
      <c r="J30" s="24" t="s">
        <v>368</v>
      </c>
    </row>
    <row r="31" spans="1:10" s="78" customFormat="1" ht="12.75">
      <c r="A31" s="28">
        <v>30</v>
      </c>
      <c r="B31" s="77" t="s">
        <v>414</v>
      </c>
      <c r="C31" s="77" t="s">
        <v>415</v>
      </c>
      <c r="D31" s="77"/>
      <c r="E31" s="77" t="s">
        <v>414</v>
      </c>
      <c r="F31" s="77">
        <v>1357</v>
      </c>
      <c r="G31" s="77">
        <v>1357</v>
      </c>
      <c r="H31" s="77">
        <v>-53240566.270000003</v>
      </c>
      <c r="I31" s="24" t="s">
        <v>25</v>
      </c>
      <c r="J31" s="24" t="s">
        <v>368</v>
      </c>
    </row>
    <row r="32" spans="1:10" s="78" customFormat="1" ht="12.75">
      <c r="A32" s="28">
        <v>31</v>
      </c>
      <c r="B32" s="77" t="s">
        <v>372</v>
      </c>
      <c r="C32" s="77" t="s">
        <v>416</v>
      </c>
      <c r="D32" s="77"/>
      <c r="E32" s="77" t="s">
        <v>372</v>
      </c>
      <c r="F32" s="77">
        <v>2463</v>
      </c>
      <c r="G32" s="77">
        <v>2463</v>
      </c>
      <c r="H32" s="77">
        <v>-62187200.759999998</v>
      </c>
      <c r="I32" s="24" t="s">
        <v>25</v>
      </c>
      <c r="J32" s="24" t="s">
        <v>368</v>
      </c>
    </row>
    <row r="33" spans="1:10" s="78" customFormat="1" ht="12.75">
      <c r="A33" s="28">
        <v>32</v>
      </c>
      <c r="B33" s="77" t="s">
        <v>417</v>
      </c>
      <c r="C33" s="77" t="s">
        <v>418</v>
      </c>
      <c r="D33" s="77"/>
      <c r="E33" s="77" t="s">
        <v>417</v>
      </c>
      <c r="F33" s="77">
        <v>432</v>
      </c>
      <c r="G33" s="77">
        <v>432</v>
      </c>
      <c r="H33" s="77">
        <v>-72463928.400000006</v>
      </c>
      <c r="I33" s="24" t="s">
        <v>374</v>
      </c>
      <c r="J33" s="24" t="s">
        <v>368</v>
      </c>
    </row>
    <row r="34" spans="1:10" s="78" customFormat="1" ht="12.75">
      <c r="A34" s="28">
        <v>33</v>
      </c>
      <c r="B34" s="12" t="s">
        <v>419</v>
      </c>
      <c r="C34" s="87" t="s">
        <v>420</v>
      </c>
      <c r="D34" s="87"/>
      <c r="E34" s="87" t="s">
        <v>419</v>
      </c>
      <c r="F34" s="12">
        <v>3753</v>
      </c>
      <c r="G34" s="12">
        <v>1001</v>
      </c>
      <c r="H34" s="12">
        <v>-40135838.240000002</v>
      </c>
      <c r="I34" s="24" t="s">
        <v>25</v>
      </c>
      <c r="J34" s="24" t="s">
        <v>421</v>
      </c>
    </row>
    <row r="35" spans="1:10" s="78" customFormat="1" ht="12.75">
      <c r="A35" s="28">
        <v>34</v>
      </c>
      <c r="B35" s="77" t="s">
        <v>391</v>
      </c>
      <c r="C35" s="77" t="s">
        <v>422</v>
      </c>
      <c r="D35" s="77"/>
      <c r="E35" s="77" t="s">
        <v>391</v>
      </c>
      <c r="F35" s="77">
        <v>764</v>
      </c>
      <c r="G35" s="77">
        <v>764</v>
      </c>
      <c r="H35" s="77">
        <v>-56927285.310000002</v>
      </c>
      <c r="I35" s="24" t="s">
        <v>25</v>
      </c>
      <c r="J35" s="24" t="s">
        <v>368</v>
      </c>
    </row>
    <row r="36" spans="1:10" s="78" customFormat="1" ht="12.75">
      <c r="A36" s="28">
        <v>35</v>
      </c>
      <c r="B36" s="77" t="s">
        <v>375</v>
      </c>
      <c r="C36" s="77" t="s">
        <v>423</v>
      </c>
      <c r="D36" s="77"/>
      <c r="E36" s="77" t="s">
        <v>375</v>
      </c>
      <c r="F36" s="77">
        <v>1147</v>
      </c>
      <c r="G36" s="77">
        <v>1147</v>
      </c>
      <c r="H36" s="77">
        <v>-49739410.32</v>
      </c>
      <c r="I36" s="24" t="s">
        <v>25</v>
      </c>
      <c r="J36" s="24" t="s">
        <v>368</v>
      </c>
    </row>
    <row r="37" spans="1:10" s="78" customFormat="1" ht="12.75">
      <c r="A37" s="28">
        <v>36</v>
      </c>
      <c r="B37" s="77" t="s">
        <v>424</v>
      </c>
      <c r="C37" s="77" t="s">
        <v>425</v>
      </c>
      <c r="D37" s="77"/>
      <c r="E37" s="77" t="s">
        <v>424</v>
      </c>
      <c r="F37" s="77">
        <v>8283</v>
      </c>
      <c r="G37" s="77">
        <v>8283</v>
      </c>
      <c r="H37" s="77">
        <v>-71912491.030000001</v>
      </c>
      <c r="I37" s="24" t="s">
        <v>374</v>
      </c>
      <c r="J37" s="24" t="s">
        <v>368</v>
      </c>
    </row>
    <row r="38" spans="1:10" s="78" customFormat="1" ht="12.75">
      <c r="A38" s="28">
        <v>37</v>
      </c>
      <c r="B38" s="77" t="s">
        <v>426</v>
      </c>
      <c r="C38" s="77" t="s">
        <v>427</v>
      </c>
      <c r="D38" s="77"/>
      <c r="E38" s="77" t="s">
        <v>428</v>
      </c>
      <c r="F38" s="77">
        <v>4952</v>
      </c>
      <c r="G38" s="77">
        <v>3657</v>
      </c>
      <c r="H38" s="77">
        <v>-18381842.07</v>
      </c>
      <c r="I38" s="24" t="s">
        <v>374</v>
      </c>
      <c r="J38" s="24" t="s">
        <v>429</v>
      </c>
    </row>
    <row r="39" spans="1:10" s="78" customFormat="1" ht="12.75">
      <c r="A39" s="28">
        <v>38</v>
      </c>
      <c r="B39" s="77" t="s">
        <v>71</v>
      </c>
      <c r="C39" s="77" t="s">
        <v>72</v>
      </c>
      <c r="D39" s="77"/>
      <c r="E39" s="77" t="s">
        <v>71</v>
      </c>
      <c r="F39" s="77">
        <v>2195</v>
      </c>
      <c r="G39" s="77">
        <v>736</v>
      </c>
      <c r="H39" s="77">
        <v>20446756.760000002</v>
      </c>
      <c r="I39" s="24" t="s">
        <v>25</v>
      </c>
      <c r="J39" s="24" t="s">
        <v>430</v>
      </c>
    </row>
    <row r="40" spans="1:10" s="78" customFormat="1" ht="12.75">
      <c r="A40" s="28">
        <v>39</v>
      </c>
      <c r="B40" s="77" t="s">
        <v>431</v>
      </c>
      <c r="C40" s="77" t="s">
        <v>432</v>
      </c>
      <c r="D40" s="77"/>
      <c r="E40" s="77" t="s">
        <v>431</v>
      </c>
      <c r="F40" s="77">
        <v>2941</v>
      </c>
      <c r="G40" s="77">
        <v>2941</v>
      </c>
      <c r="H40" s="77">
        <v>-58659069.57</v>
      </c>
      <c r="I40" s="24" t="s">
        <v>25</v>
      </c>
      <c r="J40" s="24" t="s">
        <v>368</v>
      </c>
    </row>
    <row r="41" spans="1:10" s="78" customFormat="1" ht="12.75">
      <c r="A41" s="28">
        <v>40</v>
      </c>
      <c r="B41" s="12" t="s">
        <v>419</v>
      </c>
      <c r="C41" s="87" t="s">
        <v>433</v>
      </c>
      <c r="D41" s="87"/>
      <c r="E41" s="87" t="s">
        <v>419</v>
      </c>
      <c r="F41" s="12">
        <v>4844</v>
      </c>
      <c r="G41" s="12">
        <v>1385</v>
      </c>
      <c r="H41" s="12">
        <v>-40515497.240000002</v>
      </c>
      <c r="I41" s="24" t="s">
        <v>25</v>
      </c>
      <c r="J41" s="24" t="s">
        <v>434</v>
      </c>
    </row>
    <row r="42" spans="1:10" s="78" customFormat="1" ht="12.75">
      <c r="A42" s="28">
        <v>41</v>
      </c>
      <c r="B42" s="77" t="s">
        <v>372</v>
      </c>
      <c r="C42" s="77" t="s">
        <v>435</v>
      </c>
      <c r="D42" s="77"/>
      <c r="E42" s="77" t="s">
        <v>372</v>
      </c>
      <c r="F42" s="77">
        <v>5000</v>
      </c>
      <c r="G42" s="77">
        <v>4507</v>
      </c>
      <c r="H42" s="77">
        <v>-61729350.829999998</v>
      </c>
      <c r="I42" s="24" t="s">
        <v>374</v>
      </c>
      <c r="J42" s="24" t="s">
        <v>436</v>
      </c>
    </row>
    <row r="43" spans="1:10">
      <c r="G43" s="14">
        <f>SUM(G2:G42)</f>
        <v>163032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10" sqref="H10"/>
    </sheetView>
  </sheetViews>
  <sheetFormatPr defaultRowHeight="12"/>
  <cols>
    <col min="1" max="1" width="4" style="10" bestFit="1" customWidth="1"/>
    <col min="2" max="2" width="13.25" style="10" bestFit="1" customWidth="1"/>
    <col min="3" max="3" width="10" style="10" bestFit="1" customWidth="1"/>
    <col min="4" max="4" width="7.375" style="10" bestFit="1" customWidth="1"/>
    <col min="5" max="5" width="5.875" style="10" bestFit="1" customWidth="1"/>
    <col min="6" max="6" width="23.625" style="10" bestFit="1" customWidth="1"/>
    <col min="7" max="7" width="6.5" style="10" bestFit="1" customWidth="1"/>
    <col min="8" max="8" width="7" style="10" bestFit="1" customWidth="1"/>
    <col min="9" max="9" width="65" style="10" bestFit="1" customWidth="1"/>
    <col min="10" max="16384" width="9" style="10"/>
  </cols>
  <sheetData>
    <row r="1" spans="1:9" s="66" customFormat="1" ht="25.5">
      <c r="A1" s="18" t="s">
        <v>51</v>
      </c>
      <c r="B1" s="18" t="s">
        <v>0</v>
      </c>
      <c r="C1" s="18" t="s">
        <v>3</v>
      </c>
      <c r="D1" s="18" t="s">
        <v>2</v>
      </c>
      <c r="E1" s="18" t="s">
        <v>365</v>
      </c>
      <c r="F1" s="18" t="s">
        <v>4</v>
      </c>
      <c r="G1" s="18" t="s">
        <v>364</v>
      </c>
      <c r="H1" s="18" t="s">
        <v>31</v>
      </c>
      <c r="I1" s="18" t="s">
        <v>366</v>
      </c>
    </row>
    <row r="2" spans="1:9" s="67" customFormat="1" ht="12.75">
      <c r="A2" s="20">
        <v>1</v>
      </c>
      <c r="B2" s="52" t="s">
        <v>106</v>
      </c>
      <c r="C2" s="22" t="s">
        <v>63</v>
      </c>
      <c r="D2" s="22" t="s">
        <v>7</v>
      </c>
      <c r="E2" s="22" t="s">
        <v>6</v>
      </c>
      <c r="F2" s="22" t="s">
        <v>107</v>
      </c>
      <c r="G2" s="47">
        <v>588</v>
      </c>
      <c r="H2" s="47">
        <v>588</v>
      </c>
      <c r="I2" s="73" t="s">
        <v>307</v>
      </c>
    </row>
    <row r="3" spans="1:9" s="67" customFormat="1" ht="12.75">
      <c r="A3" s="20">
        <v>2</v>
      </c>
      <c r="B3" s="52" t="s">
        <v>108</v>
      </c>
      <c r="C3" s="25">
        <v>45710</v>
      </c>
      <c r="D3" s="22" t="s">
        <v>7</v>
      </c>
      <c r="E3" s="22" t="s">
        <v>6</v>
      </c>
      <c r="F3" s="22" t="s">
        <v>107</v>
      </c>
      <c r="G3" s="47">
        <v>600</v>
      </c>
      <c r="H3" s="47">
        <v>600</v>
      </c>
      <c r="I3" s="72" t="s">
        <v>312</v>
      </c>
    </row>
    <row r="4" spans="1:9" s="67" customFormat="1" ht="12.75">
      <c r="A4" s="20">
        <v>3</v>
      </c>
      <c r="B4" s="52" t="s">
        <v>247</v>
      </c>
      <c r="C4" s="22" t="s">
        <v>115</v>
      </c>
      <c r="D4" s="22" t="s">
        <v>10</v>
      </c>
      <c r="E4" s="22" t="s">
        <v>9</v>
      </c>
      <c r="F4" s="22" t="s">
        <v>11</v>
      </c>
      <c r="G4" s="47">
        <v>448</v>
      </c>
      <c r="H4" s="47">
        <v>448</v>
      </c>
      <c r="I4" s="72" t="s">
        <v>311</v>
      </c>
    </row>
    <row r="5" spans="1:9" s="67" customFormat="1" ht="12.75">
      <c r="A5" s="20">
        <v>4</v>
      </c>
      <c r="B5" s="52" t="s">
        <v>91</v>
      </c>
      <c r="C5" s="22" t="s">
        <v>85</v>
      </c>
      <c r="D5" s="22" t="s">
        <v>7</v>
      </c>
      <c r="E5" s="22" t="s">
        <v>6</v>
      </c>
      <c r="F5" s="22" t="s">
        <v>11</v>
      </c>
      <c r="G5" s="47">
        <v>1266</v>
      </c>
      <c r="H5" s="47">
        <v>1266</v>
      </c>
      <c r="I5" s="73" t="s">
        <v>305</v>
      </c>
    </row>
    <row r="6" spans="1:9" s="67" customFormat="1" ht="12.75">
      <c r="A6" s="20">
        <v>5</v>
      </c>
      <c r="B6" s="52" t="s">
        <v>220</v>
      </c>
      <c r="C6" s="22" t="s">
        <v>149</v>
      </c>
      <c r="D6" s="22" t="s">
        <v>7</v>
      </c>
      <c r="E6" s="22" t="s">
        <v>6</v>
      </c>
      <c r="F6" s="22" t="s">
        <v>11</v>
      </c>
      <c r="G6" s="47">
        <v>414</v>
      </c>
      <c r="H6" s="47">
        <v>414</v>
      </c>
      <c r="I6" s="72" t="s">
        <v>309</v>
      </c>
    </row>
    <row r="7" spans="1:9" s="67" customFormat="1" ht="12.75">
      <c r="A7" s="20">
        <v>6</v>
      </c>
      <c r="B7" s="52" t="s">
        <v>114</v>
      </c>
      <c r="C7" s="22" t="s">
        <v>115</v>
      </c>
      <c r="D7" s="22" t="s">
        <v>7</v>
      </c>
      <c r="E7" s="22" t="s">
        <v>6</v>
      </c>
      <c r="F7" s="22" t="s">
        <v>62</v>
      </c>
      <c r="G7" s="47">
        <v>391</v>
      </c>
      <c r="H7" s="47">
        <v>391</v>
      </c>
      <c r="I7" s="73" t="s">
        <v>308</v>
      </c>
    </row>
    <row r="8" spans="1:9" s="67" customFormat="1" ht="12.75">
      <c r="A8" s="20">
        <v>7</v>
      </c>
      <c r="B8" s="52" t="s">
        <v>255</v>
      </c>
      <c r="C8" s="22" t="s">
        <v>115</v>
      </c>
      <c r="D8" s="22" t="s">
        <v>10</v>
      </c>
      <c r="E8" s="22" t="s">
        <v>9</v>
      </c>
      <c r="F8" s="22" t="s">
        <v>256</v>
      </c>
      <c r="G8" s="47">
        <v>1369</v>
      </c>
      <c r="H8" s="47">
        <v>1369</v>
      </c>
      <c r="I8" s="72" t="s">
        <v>305</v>
      </c>
    </row>
    <row r="9" spans="1:9" s="67" customFormat="1" ht="12.75">
      <c r="A9" s="20">
        <v>8</v>
      </c>
      <c r="B9" s="52" t="s">
        <v>244</v>
      </c>
      <c r="C9" s="25">
        <v>45729</v>
      </c>
      <c r="D9" s="22" t="s">
        <v>10</v>
      </c>
      <c r="E9" s="22" t="s">
        <v>9</v>
      </c>
      <c r="F9" s="22" t="s">
        <v>61</v>
      </c>
      <c r="G9" s="47">
        <v>1331</v>
      </c>
      <c r="H9" s="47">
        <v>1331</v>
      </c>
      <c r="I9" s="72" t="s">
        <v>310</v>
      </c>
    </row>
    <row r="10" spans="1:9">
      <c r="H10" s="75">
        <f>SUM(H2:H9)</f>
        <v>6407</v>
      </c>
    </row>
  </sheetData>
  <conditionalFormatting sqref="B2:B6 B8">
    <cfRule type="duplicateValues" dxfId="47" priority="3"/>
  </conditionalFormatting>
  <conditionalFormatting sqref="B1">
    <cfRule type="duplicateValues" dxfId="46" priority="1"/>
  </conditionalFormatting>
  <conditionalFormatting sqref="B9 B7">
    <cfRule type="duplicateValues" dxfId="45" priority="6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A4" sqref="A4"/>
    </sheetView>
  </sheetViews>
  <sheetFormatPr defaultRowHeight="15.75"/>
  <cols>
    <col min="1" max="1" width="4" bestFit="1" customWidth="1"/>
    <col min="2" max="2" width="13.25" bestFit="1" customWidth="1"/>
    <col min="3" max="3" width="10" bestFit="1" customWidth="1"/>
    <col min="4" max="4" width="7" bestFit="1" customWidth="1"/>
    <col min="5" max="5" width="5.875" bestFit="1" customWidth="1"/>
    <col min="6" max="6" width="15.125" bestFit="1" customWidth="1"/>
    <col min="7" max="7" width="6.5" bestFit="1" customWidth="1"/>
    <col min="8" max="8" width="7" bestFit="1" customWidth="1"/>
    <col min="9" max="9" width="65" bestFit="1" customWidth="1"/>
  </cols>
  <sheetData>
    <row r="1" spans="1:9" s="66" customFormat="1" ht="25.5">
      <c r="A1" s="18" t="s">
        <v>51</v>
      </c>
      <c r="B1" s="18" t="s">
        <v>0</v>
      </c>
      <c r="C1" s="18" t="s">
        <v>3</v>
      </c>
      <c r="D1" s="18" t="s">
        <v>2</v>
      </c>
      <c r="E1" s="18" t="s">
        <v>365</v>
      </c>
      <c r="F1" s="18" t="s">
        <v>4</v>
      </c>
      <c r="G1" s="18" t="s">
        <v>364</v>
      </c>
      <c r="H1" s="18" t="s">
        <v>31</v>
      </c>
      <c r="I1" s="18" t="s">
        <v>366</v>
      </c>
    </row>
    <row r="2" spans="1:9" s="67" customFormat="1" ht="12.75">
      <c r="A2" s="20">
        <v>2</v>
      </c>
      <c r="B2" s="21" t="s">
        <v>96</v>
      </c>
      <c r="C2" s="22" t="s">
        <v>89</v>
      </c>
      <c r="D2" s="22" t="s">
        <v>7</v>
      </c>
      <c r="E2" s="22" t="s">
        <v>6</v>
      </c>
      <c r="F2" s="22" t="s">
        <v>97</v>
      </c>
      <c r="G2" s="47">
        <v>675</v>
      </c>
      <c r="H2" s="47">
        <v>675</v>
      </c>
      <c r="I2" s="73"/>
    </row>
    <row r="3" spans="1:9">
      <c r="H3" s="76">
        <f>SUM(H2)</f>
        <v>675</v>
      </c>
    </row>
  </sheetData>
  <conditionalFormatting sqref="B2">
    <cfRule type="duplicateValues" dxfId="44" priority="2"/>
  </conditionalFormatting>
  <conditionalFormatting sqref="B1">
    <cfRule type="duplicateValues" dxfId="43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opLeftCell="A112" workbookViewId="0">
      <selection activeCell="A132" sqref="A132"/>
    </sheetView>
  </sheetViews>
  <sheetFormatPr defaultRowHeight="12"/>
  <cols>
    <col min="1" max="1" width="4" style="10" bestFit="1" customWidth="1"/>
    <col min="2" max="2" width="13.25" style="10" bestFit="1" customWidth="1"/>
    <col min="3" max="3" width="10" style="10" bestFit="1" customWidth="1"/>
    <col min="4" max="4" width="7.375" style="10" bestFit="1" customWidth="1"/>
    <col min="5" max="5" width="5.875" style="10" bestFit="1" customWidth="1"/>
    <col min="6" max="6" width="27.625" style="10" bestFit="1" customWidth="1"/>
    <col min="7" max="7" width="6.5" style="11" bestFit="1" customWidth="1"/>
    <col min="8" max="8" width="7" style="11" bestFit="1" customWidth="1"/>
    <col min="9" max="9" width="44.25" style="10" bestFit="1" customWidth="1"/>
    <col min="10" max="16384" width="9" style="10"/>
  </cols>
  <sheetData>
    <row r="1" spans="1:11" s="66" customFormat="1" ht="25.5">
      <c r="A1" s="18" t="s">
        <v>51</v>
      </c>
      <c r="B1" s="18" t="s">
        <v>0</v>
      </c>
      <c r="C1" s="18" t="s">
        <v>3</v>
      </c>
      <c r="D1" s="18" t="s">
        <v>2</v>
      </c>
      <c r="E1" s="18" t="s">
        <v>365</v>
      </c>
      <c r="F1" s="18" t="s">
        <v>4</v>
      </c>
      <c r="G1" s="18" t="s">
        <v>364</v>
      </c>
      <c r="H1" s="18" t="s">
        <v>31</v>
      </c>
      <c r="I1" s="18" t="s">
        <v>366</v>
      </c>
    </row>
    <row r="2" spans="1:11" s="67" customFormat="1" ht="12.75">
      <c r="A2" s="20">
        <v>39</v>
      </c>
      <c r="B2" s="37" t="s">
        <v>173</v>
      </c>
      <c r="C2" s="28" t="s">
        <v>174</v>
      </c>
      <c r="D2" s="28" t="s">
        <v>7</v>
      </c>
      <c r="E2" s="28" t="s">
        <v>6</v>
      </c>
      <c r="F2" s="28" t="s">
        <v>175</v>
      </c>
      <c r="G2" s="68">
        <v>3385</v>
      </c>
      <c r="H2" s="68">
        <v>3385</v>
      </c>
      <c r="I2" s="77" t="s">
        <v>367</v>
      </c>
    </row>
    <row r="3" spans="1:11" s="67" customFormat="1" ht="12.75">
      <c r="A3" s="20">
        <v>3</v>
      </c>
      <c r="B3" s="21" t="s">
        <v>231</v>
      </c>
      <c r="C3" s="22" t="s">
        <v>95</v>
      </c>
      <c r="D3" s="22" t="s">
        <v>10</v>
      </c>
      <c r="E3" s="22" t="s">
        <v>9</v>
      </c>
      <c r="F3" s="22" t="s">
        <v>36</v>
      </c>
      <c r="G3" s="47">
        <v>2174</v>
      </c>
      <c r="H3" s="47">
        <v>2174</v>
      </c>
      <c r="I3" s="77" t="s">
        <v>371</v>
      </c>
    </row>
    <row r="4" spans="1:11" s="67" customFormat="1" ht="12.75">
      <c r="A4" s="20">
        <v>5</v>
      </c>
      <c r="B4" s="21" t="s">
        <v>246</v>
      </c>
      <c r="C4" s="22" t="s">
        <v>115</v>
      </c>
      <c r="D4" s="22" t="s">
        <v>10</v>
      </c>
      <c r="E4" s="22" t="s">
        <v>9</v>
      </c>
      <c r="F4" s="22" t="s">
        <v>69</v>
      </c>
      <c r="G4" s="47">
        <v>872</v>
      </c>
      <c r="H4" s="47">
        <v>872</v>
      </c>
      <c r="I4" s="77" t="s">
        <v>371</v>
      </c>
    </row>
    <row r="5" spans="1:11" s="67" customFormat="1" ht="12.75">
      <c r="A5" s="20">
        <v>33</v>
      </c>
      <c r="B5" s="37" t="s">
        <v>274</v>
      </c>
      <c r="C5" s="28" t="s">
        <v>154</v>
      </c>
      <c r="D5" s="28" t="s">
        <v>10</v>
      </c>
      <c r="E5" s="28" t="s">
        <v>9</v>
      </c>
      <c r="F5" s="28" t="s">
        <v>66</v>
      </c>
      <c r="G5" s="68">
        <v>335</v>
      </c>
      <c r="H5" s="68">
        <v>335</v>
      </c>
      <c r="I5" s="77" t="s">
        <v>373</v>
      </c>
    </row>
    <row r="6" spans="1:11" s="67" customFormat="1" ht="38.25">
      <c r="A6" s="20">
        <v>18</v>
      </c>
      <c r="B6" s="37" t="s">
        <v>242</v>
      </c>
      <c r="C6" s="28" t="s">
        <v>137</v>
      </c>
      <c r="D6" s="28" t="s">
        <v>10</v>
      </c>
      <c r="E6" s="28" t="s">
        <v>9</v>
      </c>
      <c r="F6" s="28" t="s">
        <v>243</v>
      </c>
      <c r="G6" s="68">
        <v>525</v>
      </c>
      <c r="H6" s="68">
        <v>525</v>
      </c>
      <c r="I6" s="83" t="s">
        <v>378</v>
      </c>
    </row>
    <row r="7" spans="1:11" s="67" customFormat="1" ht="12.75">
      <c r="A7" s="20">
        <v>2</v>
      </c>
      <c r="B7" s="21" t="s">
        <v>164</v>
      </c>
      <c r="C7" s="25">
        <v>45738</v>
      </c>
      <c r="D7" s="22" t="s">
        <v>7</v>
      </c>
      <c r="E7" s="22" t="s">
        <v>6</v>
      </c>
      <c r="F7" s="22" t="s">
        <v>70</v>
      </c>
      <c r="G7" s="47">
        <v>2818</v>
      </c>
      <c r="H7" s="47">
        <v>2818</v>
      </c>
      <c r="I7" s="87" t="s">
        <v>381</v>
      </c>
    </row>
    <row r="8" spans="1:11" s="67" customFormat="1" ht="12.75">
      <c r="A8" s="20">
        <v>1</v>
      </c>
      <c r="B8" s="21" t="s">
        <v>162</v>
      </c>
      <c r="C8" s="22" t="s">
        <v>115</v>
      </c>
      <c r="D8" s="22" t="s">
        <v>7</v>
      </c>
      <c r="E8" s="22" t="s">
        <v>6</v>
      </c>
      <c r="F8" s="22" t="s">
        <v>70</v>
      </c>
      <c r="G8" s="47">
        <v>3758</v>
      </c>
      <c r="H8" s="47">
        <v>3758</v>
      </c>
      <c r="I8" s="87" t="s">
        <v>381</v>
      </c>
    </row>
    <row r="9" spans="1:11" s="67" customFormat="1" ht="12.75">
      <c r="A9" s="30">
        <v>70</v>
      </c>
      <c r="B9" s="34" t="s">
        <v>197</v>
      </c>
      <c r="C9" s="35">
        <v>45741</v>
      </c>
      <c r="D9" s="20" t="s">
        <v>7</v>
      </c>
      <c r="E9" s="20" t="s">
        <v>6</v>
      </c>
      <c r="F9" s="22" t="s">
        <v>53</v>
      </c>
      <c r="G9" s="47">
        <v>1043</v>
      </c>
      <c r="H9" s="47">
        <v>1043</v>
      </c>
      <c r="I9" s="72" t="s">
        <v>383</v>
      </c>
      <c r="J9" s="86"/>
    </row>
    <row r="10" spans="1:11" s="67" customFormat="1" ht="12.75">
      <c r="A10" s="30">
        <v>71</v>
      </c>
      <c r="B10" s="21" t="s">
        <v>199</v>
      </c>
      <c r="C10" s="25">
        <v>45741</v>
      </c>
      <c r="D10" s="22" t="s">
        <v>7</v>
      </c>
      <c r="E10" s="22" t="s">
        <v>6</v>
      </c>
      <c r="F10" s="22" t="s">
        <v>42</v>
      </c>
      <c r="G10" s="47">
        <v>757</v>
      </c>
      <c r="H10" s="47">
        <v>757</v>
      </c>
      <c r="I10" s="72" t="s">
        <v>383</v>
      </c>
      <c r="J10" s="86"/>
      <c r="K10" s="86"/>
    </row>
    <row r="11" spans="1:11" s="67" customFormat="1" ht="12.75">
      <c r="A11" s="30">
        <v>72</v>
      </c>
      <c r="B11" s="21" t="s">
        <v>198</v>
      </c>
      <c r="C11" s="25">
        <v>45741</v>
      </c>
      <c r="D11" s="22" t="s">
        <v>7</v>
      </c>
      <c r="E11" s="22" t="s">
        <v>6</v>
      </c>
      <c r="F11" s="22" t="s">
        <v>190</v>
      </c>
      <c r="G11" s="47">
        <v>1060</v>
      </c>
      <c r="H11" s="47">
        <v>1060</v>
      </c>
      <c r="I11" s="72" t="s">
        <v>383</v>
      </c>
    </row>
    <row r="12" spans="1:11" s="67" customFormat="1" ht="12.75">
      <c r="A12" s="30">
        <v>73</v>
      </c>
      <c r="B12" s="21" t="s">
        <v>210</v>
      </c>
      <c r="C12" s="25">
        <v>45742</v>
      </c>
      <c r="D12" s="22" t="s">
        <v>7</v>
      </c>
      <c r="E12" s="22" t="s">
        <v>6</v>
      </c>
      <c r="F12" s="22" t="s">
        <v>324</v>
      </c>
      <c r="G12" s="47">
        <v>964</v>
      </c>
      <c r="H12" s="47">
        <v>964</v>
      </c>
      <c r="I12" s="72" t="s">
        <v>383</v>
      </c>
    </row>
    <row r="13" spans="1:11" s="67" customFormat="1" ht="12.75">
      <c r="A13" s="30">
        <v>74</v>
      </c>
      <c r="B13" s="21" t="s">
        <v>196</v>
      </c>
      <c r="C13" s="25">
        <v>45741</v>
      </c>
      <c r="D13" s="22" t="s">
        <v>7</v>
      </c>
      <c r="E13" s="22" t="s">
        <v>6</v>
      </c>
      <c r="F13" s="22" t="s">
        <v>190</v>
      </c>
      <c r="G13" s="47">
        <v>1207</v>
      </c>
      <c r="H13" s="47">
        <v>1207</v>
      </c>
      <c r="I13" s="72" t="s">
        <v>383</v>
      </c>
    </row>
    <row r="14" spans="1:11" s="67" customFormat="1" ht="12.75">
      <c r="A14" s="30">
        <v>75</v>
      </c>
      <c r="B14" s="21" t="s">
        <v>130</v>
      </c>
      <c r="C14" s="25" t="s">
        <v>131</v>
      </c>
      <c r="D14" s="22" t="s">
        <v>7</v>
      </c>
      <c r="E14" s="22" t="s">
        <v>6</v>
      </c>
      <c r="F14" s="22" t="s">
        <v>132</v>
      </c>
      <c r="G14" s="47">
        <v>579</v>
      </c>
      <c r="H14" s="47">
        <v>579</v>
      </c>
      <c r="I14" s="72" t="s">
        <v>383</v>
      </c>
    </row>
    <row r="15" spans="1:11" s="67" customFormat="1" ht="12.75">
      <c r="A15" s="30">
        <v>76</v>
      </c>
      <c r="B15" s="21" t="s">
        <v>153</v>
      </c>
      <c r="C15" s="25" t="s">
        <v>154</v>
      </c>
      <c r="D15" s="22" t="s">
        <v>7</v>
      </c>
      <c r="E15" s="22" t="s">
        <v>6</v>
      </c>
      <c r="F15" s="22" t="s">
        <v>155</v>
      </c>
      <c r="G15" s="47">
        <v>1189</v>
      </c>
      <c r="H15" s="47">
        <v>1189</v>
      </c>
      <c r="I15" s="72" t="s">
        <v>383</v>
      </c>
    </row>
    <row r="16" spans="1:11" s="67" customFormat="1" ht="12.75">
      <c r="A16" s="30">
        <v>77</v>
      </c>
      <c r="B16" s="21" t="s">
        <v>156</v>
      </c>
      <c r="C16" s="25" t="s">
        <v>154</v>
      </c>
      <c r="D16" s="22" t="s">
        <v>7</v>
      </c>
      <c r="E16" s="22" t="s">
        <v>6</v>
      </c>
      <c r="F16" s="22" t="s">
        <v>157</v>
      </c>
      <c r="G16" s="47">
        <v>600</v>
      </c>
      <c r="H16" s="47">
        <v>600</v>
      </c>
      <c r="I16" s="72" t="s">
        <v>383</v>
      </c>
    </row>
    <row r="17" spans="1:9" s="67" customFormat="1" ht="12.75">
      <c r="A17" s="30">
        <v>78</v>
      </c>
      <c r="B17" s="21" t="s">
        <v>287</v>
      </c>
      <c r="C17" s="25" t="s">
        <v>286</v>
      </c>
      <c r="D17" s="22" t="s">
        <v>10</v>
      </c>
      <c r="E17" s="22" t="s">
        <v>9</v>
      </c>
      <c r="F17" s="22" t="s">
        <v>43</v>
      </c>
      <c r="G17" s="47">
        <v>300</v>
      </c>
      <c r="H17" s="47">
        <v>300</v>
      </c>
      <c r="I17" s="72" t="s">
        <v>383</v>
      </c>
    </row>
    <row r="18" spans="1:9" s="67" customFormat="1" ht="12.75">
      <c r="A18" s="30">
        <v>79</v>
      </c>
      <c r="B18" s="21" t="s">
        <v>296</v>
      </c>
      <c r="C18" s="22" t="s">
        <v>6</v>
      </c>
      <c r="D18" s="22" t="s">
        <v>7</v>
      </c>
      <c r="E18" s="22" t="s">
        <v>286</v>
      </c>
      <c r="F18" s="22" t="s">
        <v>34</v>
      </c>
      <c r="G18" s="47">
        <v>1569</v>
      </c>
      <c r="H18" s="47">
        <v>1569</v>
      </c>
      <c r="I18" s="72" t="s">
        <v>383</v>
      </c>
    </row>
    <row r="19" spans="1:9" s="67" customFormat="1" ht="12.75">
      <c r="A19" s="30">
        <v>80</v>
      </c>
      <c r="B19" s="37" t="s">
        <v>119</v>
      </c>
      <c r="C19" s="28" t="s">
        <v>56</v>
      </c>
      <c r="D19" s="28" t="s">
        <v>7</v>
      </c>
      <c r="E19" s="28" t="s">
        <v>6</v>
      </c>
      <c r="F19" s="28" t="s">
        <v>120</v>
      </c>
      <c r="G19" s="68">
        <v>392</v>
      </c>
      <c r="H19" s="47">
        <v>392</v>
      </c>
      <c r="I19" s="72" t="s">
        <v>383</v>
      </c>
    </row>
    <row r="20" spans="1:9" s="67" customFormat="1" ht="12.75">
      <c r="A20" s="30">
        <v>81</v>
      </c>
      <c r="B20" s="28" t="s">
        <v>235</v>
      </c>
      <c r="C20" s="28" t="s">
        <v>102</v>
      </c>
      <c r="D20" s="28" t="s">
        <v>10</v>
      </c>
      <c r="E20" s="28" t="s">
        <v>9</v>
      </c>
      <c r="F20" s="28" t="s">
        <v>12</v>
      </c>
      <c r="G20" s="68">
        <v>360</v>
      </c>
      <c r="H20" s="47">
        <v>360</v>
      </c>
      <c r="I20" s="72" t="s">
        <v>383</v>
      </c>
    </row>
    <row r="21" spans="1:9" s="67" customFormat="1" ht="12.75">
      <c r="A21" s="30">
        <v>69</v>
      </c>
      <c r="B21" s="50" t="s">
        <v>194</v>
      </c>
      <c r="C21" s="45" t="s">
        <v>115</v>
      </c>
      <c r="D21" s="45" t="s">
        <v>7</v>
      </c>
      <c r="E21" s="45" t="s">
        <v>6</v>
      </c>
      <c r="F21" s="45" t="s">
        <v>322</v>
      </c>
      <c r="G21" s="47">
        <v>727</v>
      </c>
      <c r="H21" s="47">
        <v>87</v>
      </c>
      <c r="I21" s="72" t="s">
        <v>383</v>
      </c>
    </row>
    <row r="22" spans="1:9" s="67" customFormat="1" ht="12.75">
      <c r="A22" s="30">
        <v>1</v>
      </c>
      <c r="B22" s="31" t="s">
        <v>82</v>
      </c>
      <c r="C22" s="32" t="s">
        <v>83</v>
      </c>
      <c r="D22" s="32" t="s">
        <v>7</v>
      </c>
      <c r="E22" s="32" t="s">
        <v>6</v>
      </c>
      <c r="F22" s="32" t="s">
        <v>64</v>
      </c>
      <c r="G22" s="69">
        <v>1335</v>
      </c>
      <c r="H22" s="47">
        <v>1335</v>
      </c>
      <c r="I22" s="74" t="s">
        <v>385</v>
      </c>
    </row>
    <row r="23" spans="1:9" s="67" customFormat="1" ht="12.75">
      <c r="A23" s="30">
        <v>2</v>
      </c>
      <c r="B23" s="31" t="s">
        <v>84</v>
      </c>
      <c r="C23" s="32" t="s">
        <v>85</v>
      </c>
      <c r="D23" s="32" t="s">
        <v>7</v>
      </c>
      <c r="E23" s="32" t="s">
        <v>6</v>
      </c>
      <c r="F23" s="32" t="s">
        <v>39</v>
      </c>
      <c r="G23" s="69">
        <v>2530</v>
      </c>
      <c r="H23" s="47">
        <v>2530</v>
      </c>
      <c r="I23" s="74" t="s">
        <v>385</v>
      </c>
    </row>
    <row r="24" spans="1:9" s="67" customFormat="1" ht="12.75">
      <c r="A24" s="30">
        <v>3</v>
      </c>
      <c r="B24" s="32" t="s">
        <v>94</v>
      </c>
      <c r="C24" s="32" t="s">
        <v>95</v>
      </c>
      <c r="D24" s="32" t="s">
        <v>7</v>
      </c>
      <c r="E24" s="32" t="s">
        <v>6</v>
      </c>
      <c r="F24" s="32" t="s">
        <v>64</v>
      </c>
      <c r="G24" s="69">
        <v>1228</v>
      </c>
      <c r="H24" s="47">
        <v>1228</v>
      </c>
      <c r="I24" s="74" t="s">
        <v>385</v>
      </c>
    </row>
    <row r="25" spans="1:9" s="67" customFormat="1" ht="12.75">
      <c r="A25" s="30">
        <v>4</v>
      </c>
      <c r="B25" s="31" t="s">
        <v>98</v>
      </c>
      <c r="C25" s="32" t="s">
        <v>85</v>
      </c>
      <c r="D25" s="32" t="s">
        <v>7</v>
      </c>
      <c r="E25" s="32" t="s">
        <v>6</v>
      </c>
      <c r="F25" s="32" t="s">
        <v>52</v>
      </c>
      <c r="G25" s="69">
        <v>1200</v>
      </c>
      <c r="H25" s="47">
        <v>1200</v>
      </c>
      <c r="I25" s="74" t="s">
        <v>385</v>
      </c>
    </row>
    <row r="26" spans="1:9" s="67" customFormat="1" ht="12.75">
      <c r="A26" s="30">
        <v>5</v>
      </c>
      <c r="B26" s="31" t="s">
        <v>99</v>
      </c>
      <c r="C26" s="32" t="s">
        <v>100</v>
      </c>
      <c r="D26" s="32" t="s">
        <v>7</v>
      </c>
      <c r="E26" s="32" t="s">
        <v>6</v>
      </c>
      <c r="F26" s="32" t="s">
        <v>52</v>
      </c>
      <c r="G26" s="69">
        <v>670</v>
      </c>
      <c r="H26" s="47">
        <v>670</v>
      </c>
      <c r="I26" s="74" t="s">
        <v>385</v>
      </c>
    </row>
    <row r="27" spans="1:9" s="67" customFormat="1" ht="12.75">
      <c r="A27" s="30">
        <v>6</v>
      </c>
      <c r="B27" s="32" t="s">
        <v>101</v>
      </c>
      <c r="C27" s="32" t="s">
        <v>102</v>
      </c>
      <c r="D27" s="32" t="s">
        <v>7</v>
      </c>
      <c r="E27" s="32" t="s">
        <v>6</v>
      </c>
      <c r="F27" s="32" t="s">
        <v>103</v>
      </c>
      <c r="G27" s="69">
        <v>631</v>
      </c>
      <c r="H27" s="47">
        <v>631</v>
      </c>
      <c r="I27" s="74" t="s">
        <v>385</v>
      </c>
    </row>
    <row r="28" spans="1:9" s="67" customFormat="1" ht="12.75">
      <c r="A28" s="30">
        <v>7</v>
      </c>
      <c r="B28" s="31" t="s">
        <v>104</v>
      </c>
      <c r="C28" s="32" t="s">
        <v>83</v>
      </c>
      <c r="D28" s="32" t="s">
        <v>7</v>
      </c>
      <c r="E28" s="32" t="s">
        <v>6</v>
      </c>
      <c r="F28" s="32" t="s">
        <v>105</v>
      </c>
      <c r="G28" s="69">
        <v>457</v>
      </c>
      <c r="H28" s="47">
        <v>457</v>
      </c>
      <c r="I28" s="74" t="s">
        <v>385</v>
      </c>
    </row>
    <row r="29" spans="1:9" s="67" customFormat="1" ht="12.75">
      <c r="A29" s="30">
        <v>8</v>
      </c>
      <c r="B29" s="31" t="s">
        <v>109</v>
      </c>
      <c r="C29" s="32" t="s">
        <v>83</v>
      </c>
      <c r="D29" s="32" t="s">
        <v>7</v>
      </c>
      <c r="E29" s="32" t="s">
        <v>6</v>
      </c>
      <c r="F29" s="32" t="s">
        <v>110</v>
      </c>
      <c r="G29" s="69">
        <v>1500</v>
      </c>
      <c r="H29" s="47">
        <v>1500</v>
      </c>
      <c r="I29" s="74" t="s">
        <v>385</v>
      </c>
    </row>
    <row r="30" spans="1:9" s="67" customFormat="1" ht="12.75">
      <c r="A30" s="30">
        <v>9</v>
      </c>
      <c r="B30" s="31" t="s">
        <v>116</v>
      </c>
      <c r="C30" s="32" t="s">
        <v>117</v>
      </c>
      <c r="D30" s="32" t="s">
        <v>7</v>
      </c>
      <c r="E30" s="32" t="s">
        <v>6</v>
      </c>
      <c r="F30" s="32" t="s">
        <v>40</v>
      </c>
      <c r="G30" s="69">
        <v>1473</v>
      </c>
      <c r="H30" s="47">
        <v>1473</v>
      </c>
      <c r="I30" s="74" t="s">
        <v>385</v>
      </c>
    </row>
    <row r="31" spans="1:9" s="67" customFormat="1" ht="12.75">
      <c r="A31" s="30">
        <v>10</v>
      </c>
      <c r="B31" s="31" t="s">
        <v>121</v>
      </c>
      <c r="C31" s="32" t="s">
        <v>83</v>
      </c>
      <c r="D31" s="32" t="s">
        <v>7</v>
      </c>
      <c r="E31" s="32" t="s">
        <v>6</v>
      </c>
      <c r="F31" s="32" t="s">
        <v>122</v>
      </c>
      <c r="G31" s="69">
        <v>1350</v>
      </c>
      <c r="H31" s="47">
        <v>1350</v>
      </c>
      <c r="I31" s="74" t="s">
        <v>385</v>
      </c>
    </row>
    <row r="32" spans="1:9" s="67" customFormat="1" ht="12.75">
      <c r="A32" s="30">
        <v>11</v>
      </c>
      <c r="B32" s="31" t="s">
        <v>125</v>
      </c>
      <c r="C32" s="32" t="s">
        <v>126</v>
      </c>
      <c r="D32" s="32" t="s">
        <v>7</v>
      </c>
      <c r="E32" s="32" t="s">
        <v>6</v>
      </c>
      <c r="F32" s="32" t="s">
        <v>127</v>
      </c>
      <c r="G32" s="69">
        <v>950</v>
      </c>
      <c r="H32" s="47">
        <v>950</v>
      </c>
      <c r="I32" s="74" t="s">
        <v>385</v>
      </c>
    </row>
    <row r="33" spans="1:9" s="67" customFormat="1" ht="12.75">
      <c r="A33" s="30">
        <v>12</v>
      </c>
      <c r="B33" s="31" t="s">
        <v>128</v>
      </c>
      <c r="C33" s="32" t="s">
        <v>100</v>
      </c>
      <c r="D33" s="32" t="s">
        <v>7</v>
      </c>
      <c r="E33" s="32" t="s">
        <v>6</v>
      </c>
      <c r="F33" s="32" t="s">
        <v>129</v>
      </c>
      <c r="G33" s="69">
        <v>850</v>
      </c>
      <c r="H33" s="47">
        <v>850</v>
      </c>
      <c r="I33" s="74" t="s">
        <v>385</v>
      </c>
    </row>
    <row r="34" spans="1:9" s="67" customFormat="1" ht="12.75">
      <c r="A34" s="30">
        <v>13</v>
      </c>
      <c r="B34" s="31" t="s">
        <v>133</v>
      </c>
      <c r="C34" s="32" t="s">
        <v>134</v>
      </c>
      <c r="D34" s="32" t="s">
        <v>7</v>
      </c>
      <c r="E34" s="32" t="s">
        <v>6</v>
      </c>
      <c r="F34" s="32" t="s">
        <v>135</v>
      </c>
      <c r="G34" s="69">
        <v>297</v>
      </c>
      <c r="H34" s="47">
        <v>297</v>
      </c>
      <c r="I34" s="74" t="s">
        <v>385</v>
      </c>
    </row>
    <row r="35" spans="1:9" s="67" customFormat="1" ht="12.75">
      <c r="A35" s="30">
        <v>14</v>
      </c>
      <c r="B35" s="31" t="s">
        <v>136</v>
      </c>
      <c r="C35" s="32" t="s">
        <v>137</v>
      </c>
      <c r="D35" s="32" t="s">
        <v>7</v>
      </c>
      <c r="E35" s="32" t="s">
        <v>6</v>
      </c>
      <c r="F35" s="32" t="s">
        <v>138</v>
      </c>
      <c r="G35" s="69">
        <v>605</v>
      </c>
      <c r="H35" s="47">
        <v>605</v>
      </c>
      <c r="I35" s="74" t="s">
        <v>385</v>
      </c>
    </row>
    <row r="36" spans="1:9" s="67" customFormat="1" ht="12.75">
      <c r="A36" s="30">
        <v>15</v>
      </c>
      <c r="B36" s="31" t="s">
        <v>139</v>
      </c>
      <c r="C36" s="32" t="s">
        <v>140</v>
      </c>
      <c r="D36" s="32" t="s">
        <v>7</v>
      </c>
      <c r="E36" s="32" t="s">
        <v>6</v>
      </c>
      <c r="F36" s="32" t="s">
        <v>15</v>
      </c>
      <c r="G36" s="69">
        <v>796</v>
      </c>
      <c r="H36" s="47">
        <v>796</v>
      </c>
      <c r="I36" s="74" t="s">
        <v>385</v>
      </c>
    </row>
    <row r="37" spans="1:9" s="67" customFormat="1" ht="12.75">
      <c r="A37" s="30">
        <v>16</v>
      </c>
      <c r="B37" s="31" t="s">
        <v>141</v>
      </c>
      <c r="C37" s="32" t="s">
        <v>89</v>
      </c>
      <c r="D37" s="32" t="s">
        <v>7</v>
      </c>
      <c r="E37" s="32" t="s">
        <v>6</v>
      </c>
      <c r="F37" s="32" t="s">
        <v>17</v>
      </c>
      <c r="G37" s="69">
        <v>549</v>
      </c>
      <c r="H37" s="47">
        <v>549</v>
      </c>
      <c r="I37" s="74" t="s">
        <v>385</v>
      </c>
    </row>
    <row r="38" spans="1:9" s="67" customFormat="1" ht="12.75">
      <c r="A38" s="30">
        <v>17</v>
      </c>
      <c r="B38" s="31" t="s">
        <v>142</v>
      </c>
      <c r="C38" s="32" t="s">
        <v>89</v>
      </c>
      <c r="D38" s="32" t="s">
        <v>7</v>
      </c>
      <c r="E38" s="32" t="s">
        <v>6</v>
      </c>
      <c r="F38" s="32" t="s">
        <v>15</v>
      </c>
      <c r="G38" s="69">
        <v>622</v>
      </c>
      <c r="H38" s="47">
        <v>622</v>
      </c>
      <c r="I38" s="74" t="s">
        <v>385</v>
      </c>
    </row>
    <row r="39" spans="1:9" s="67" customFormat="1" ht="12.75">
      <c r="A39" s="30">
        <v>18</v>
      </c>
      <c r="B39" s="31" t="s">
        <v>144</v>
      </c>
      <c r="C39" s="32" t="s">
        <v>115</v>
      </c>
      <c r="D39" s="32" t="s">
        <v>7</v>
      </c>
      <c r="E39" s="32" t="s">
        <v>6</v>
      </c>
      <c r="F39" s="32" t="s">
        <v>145</v>
      </c>
      <c r="G39" s="69">
        <v>421</v>
      </c>
      <c r="H39" s="47">
        <v>421</v>
      </c>
      <c r="I39" s="74" t="s">
        <v>385</v>
      </c>
    </row>
    <row r="40" spans="1:9" s="67" customFormat="1" ht="12.75">
      <c r="A40" s="30">
        <v>19</v>
      </c>
      <c r="B40" s="31" t="s">
        <v>146</v>
      </c>
      <c r="C40" s="32" t="s">
        <v>115</v>
      </c>
      <c r="D40" s="32" t="s">
        <v>7</v>
      </c>
      <c r="E40" s="32" t="s">
        <v>6</v>
      </c>
      <c r="F40" s="32" t="s">
        <v>15</v>
      </c>
      <c r="G40" s="69">
        <v>654</v>
      </c>
      <c r="H40" s="47">
        <v>654</v>
      </c>
      <c r="I40" s="74" t="s">
        <v>385</v>
      </c>
    </row>
    <row r="41" spans="1:9" s="67" customFormat="1" ht="12.75">
      <c r="A41" s="30">
        <v>20</v>
      </c>
      <c r="B41" s="31" t="s">
        <v>291</v>
      </c>
      <c r="C41" s="32" t="s">
        <v>137</v>
      </c>
      <c r="D41" s="32" t="s">
        <v>7</v>
      </c>
      <c r="E41" s="32" t="s">
        <v>6</v>
      </c>
      <c r="F41" s="32" t="s">
        <v>292</v>
      </c>
      <c r="G41" s="69">
        <v>650</v>
      </c>
      <c r="H41" s="47">
        <v>238</v>
      </c>
      <c r="I41" s="74" t="s">
        <v>385</v>
      </c>
    </row>
    <row r="42" spans="1:9" s="67" customFormat="1" ht="12.75">
      <c r="A42" s="30">
        <v>24</v>
      </c>
      <c r="B42" s="21" t="s">
        <v>178</v>
      </c>
      <c r="C42" s="22" t="s">
        <v>171</v>
      </c>
      <c r="D42" s="22" t="s">
        <v>7</v>
      </c>
      <c r="E42" s="22" t="s">
        <v>6</v>
      </c>
      <c r="F42" s="22" t="s">
        <v>179</v>
      </c>
      <c r="G42" s="47">
        <v>2230</v>
      </c>
      <c r="H42" s="47">
        <v>2230</v>
      </c>
      <c r="I42" s="72" t="s">
        <v>387</v>
      </c>
    </row>
    <row r="43" spans="1:9" s="67" customFormat="1" ht="12.75">
      <c r="A43" s="30">
        <v>25</v>
      </c>
      <c r="B43" s="21" t="s">
        <v>180</v>
      </c>
      <c r="C43" s="22" t="s">
        <v>89</v>
      </c>
      <c r="D43" s="22" t="s">
        <v>7</v>
      </c>
      <c r="E43" s="22" t="s">
        <v>6</v>
      </c>
      <c r="F43" s="22" t="s">
        <v>181</v>
      </c>
      <c r="G43" s="47">
        <v>1194</v>
      </c>
      <c r="H43" s="47">
        <v>1194</v>
      </c>
      <c r="I43" s="72" t="s">
        <v>387</v>
      </c>
    </row>
    <row r="44" spans="1:9" s="67" customFormat="1" ht="12.75">
      <c r="A44" s="30">
        <v>26</v>
      </c>
      <c r="B44" s="21" t="s">
        <v>182</v>
      </c>
      <c r="C44" s="22" t="s">
        <v>126</v>
      </c>
      <c r="D44" s="22" t="s">
        <v>7</v>
      </c>
      <c r="E44" s="22" t="s">
        <v>6</v>
      </c>
      <c r="F44" s="22" t="s">
        <v>179</v>
      </c>
      <c r="G44" s="47">
        <v>1201</v>
      </c>
      <c r="H44" s="47">
        <v>1201</v>
      </c>
      <c r="I44" s="72" t="s">
        <v>387</v>
      </c>
    </row>
    <row r="45" spans="1:9" s="67" customFormat="1" ht="12.75">
      <c r="A45" s="30">
        <v>27</v>
      </c>
      <c r="B45" s="21" t="s">
        <v>185</v>
      </c>
      <c r="C45" s="22" t="s">
        <v>83</v>
      </c>
      <c r="D45" s="22" t="s">
        <v>7</v>
      </c>
      <c r="E45" s="22" t="s">
        <v>6</v>
      </c>
      <c r="F45" s="22" t="s">
        <v>48</v>
      </c>
      <c r="G45" s="47">
        <v>398</v>
      </c>
      <c r="H45" s="47">
        <v>398</v>
      </c>
      <c r="I45" s="72" t="s">
        <v>387</v>
      </c>
    </row>
    <row r="46" spans="1:9" s="67" customFormat="1" ht="12.75">
      <c r="A46" s="30">
        <v>28</v>
      </c>
      <c r="B46" s="21" t="s">
        <v>188</v>
      </c>
      <c r="C46" s="22" t="s">
        <v>60</v>
      </c>
      <c r="D46" s="22" t="s">
        <v>7</v>
      </c>
      <c r="E46" s="22" t="s">
        <v>6</v>
      </c>
      <c r="F46" s="22" t="s">
        <v>42</v>
      </c>
      <c r="G46" s="47">
        <v>743</v>
      </c>
      <c r="H46" s="47">
        <v>743</v>
      </c>
      <c r="I46" s="72" t="s">
        <v>387</v>
      </c>
    </row>
    <row r="47" spans="1:9" s="67" customFormat="1" ht="12.75">
      <c r="A47" s="30">
        <v>29</v>
      </c>
      <c r="B47" s="21" t="s">
        <v>189</v>
      </c>
      <c r="C47" s="22" t="s">
        <v>60</v>
      </c>
      <c r="D47" s="22" t="s">
        <v>7</v>
      </c>
      <c r="E47" s="22" t="s">
        <v>6</v>
      </c>
      <c r="F47" s="22" t="s">
        <v>190</v>
      </c>
      <c r="G47" s="47">
        <v>942</v>
      </c>
      <c r="H47" s="47">
        <v>942</v>
      </c>
      <c r="I47" s="72" t="s">
        <v>387</v>
      </c>
    </row>
    <row r="48" spans="1:9" s="67" customFormat="1" ht="12.75">
      <c r="A48" s="30">
        <v>30</v>
      </c>
      <c r="B48" s="21" t="s">
        <v>191</v>
      </c>
      <c r="C48" s="22" t="s">
        <v>192</v>
      </c>
      <c r="D48" s="22" t="s">
        <v>7</v>
      </c>
      <c r="E48" s="22" t="s">
        <v>6</v>
      </c>
      <c r="F48" s="22" t="s">
        <v>42</v>
      </c>
      <c r="G48" s="47">
        <v>2241</v>
      </c>
      <c r="H48" s="47">
        <v>2241</v>
      </c>
      <c r="I48" s="72" t="s">
        <v>387</v>
      </c>
    </row>
    <row r="49" spans="1:9" s="67" customFormat="1" ht="12.75">
      <c r="A49" s="30">
        <v>31</v>
      </c>
      <c r="B49" s="22" t="s">
        <v>193</v>
      </c>
      <c r="C49" s="22" t="s">
        <v>137</v>
      </c>
      <c r="D49" s="22" t="s">
        <v>7</v>
      </c>
      <c r="E49" s="22" t="s">
        <v>6</v>
      </c>
      <c r="F49" s="22" t="s">
        <v>190</v>
      </c>
      <c r="G49" s="47">
        <v>478</v>
      </c>
      <c r="H49" s="47">
        <v>478</v>
      </c>
      <c r="I49" s="72" t="s">
        <v>387</v>
      </c>
    </row>
    <row r="50" spans="1:9" s="67" customFormat="1" ht="12.75">
      <c r="A50" s="30">
        <v>32</v>
      </c>
      <c r="B50" s="22" t="s">
        <v>195</v>
      </c>
      <c r="C50" s="22" t="s">
        <v>149</v>
      </c>
      <c r="D50" s="22" t="s">
        <v>7</v>
      </c>
      <c r="E50" s="22" t="s">
        <v>6</v>
      </c>
      <c r="F50" s="22" t="s">
        <v>190</v>
      </c>
      <c r="G50" s="47">
        <v>701</v>
      </c>
      <c r="H50" s="47">
        <v>701</v>
      </c>
      <c r="I50" s="72" t="s">
        <v>387</v>
      </c>
    </row>
    <row r="51" spans="1:9" s="67" customFormat="1" ht="12.75">
      <c r="A51" s="30">
        <v>33</v>
      </c>
      <c r="B51" s="22" t="s">
        <v>202</v>
      </c>
      <c r="C51" s="22" t="s">
        <v>60</v>
      </c>
      <c r="D51" s="22" t="s">
        <v>7</v>
      </c>
      <c r="E51" s="22" t="s">
        <v>6</v>
      </c>
      <c r="F51" s="22" t="s">
        <v>203</v>
      </c>
      <c r="G51" s="47">
        <v>1576</v>
      </c>
      <c r="H51" s="47">
        <v>1576</v>
      </c>
      <c r="I51" s="72" t="s">
        <v>387</v>
      </c>
    </row>
    <row r="52" spans="1:9" s="67" customFormat="1" ht="12.75">
      <c r="A52" s="30">
        <v>34</v>
      </c>
      <c r="B52" s="21" t="s">
        <v>204</v>
      </c>
      <c r="C52" s="22" t="s">
        <v>134</v>
      </c>
      <c r="D52" s="22" t="s">
        <v>7</v>
      </c>
      <c r="E52" s="22" t="s">
        <v>6</v>
      </c>
      <c r="F52" s="22" t="s">
        <v>54</v>
      </c>
      <c r="G52" s="47">
        <v>1575</v>
      </c>
      <c r="H52" s="47">
        <v>1575</v>
      </c>
      <c r="I52" s="72" t="s">
        <v>387</v>
      </c>
    </row>
    <row r="53" spans="1:9" s="67" customFormat="1" ht="12.75">
      <c r="A53" s="30">
        <v>35</v>
      </c>
      <c r="B53" s="22" t="s">
        <v>205</v>
      </c>
      <c r="C53" s="22" t="s">
        <v>134</v>
      </c>
      <c r="D53" s="22" t="s">
        <v>7</v>
      </c>
      <c r="E53" s="22" t="s">
        <v>6</v>
      </c>
      <c r="F53" s="22" t="s">
        <v>203</v>
      </c>
      <c r="G53" s="47">
        <v>1235</v>
      </c>
      <c r="H53" s="47">
        <v>1235</v>
      </c>
      <c r="I53" s="72" t="s">
        <v>387</v>
      </c>
    </row>
    <row r="54" spans="1:9" s="67" customFormat="1" ht="12.75">
      <c r="A54" s="30">
        <v>36</v>
      </c>
      <c r="B54" s="22" t="s">
        <v>211</v>
      </c>
      <c r="C54" s="22" t="s">
        <v>102</v>
      </c>
      <c r="D54" s="22" t="s">
        <v>7</v>
      </c>
      <c r="E54" s="22" t="s">
        <v>6</v>
      </c>
      <c r="F54" s="22" t="s">
        <v>212</v>
      </c>
      <c r="G54" s="47">
        <v>6054</v>
      </c>
      <c r="H54" s="47">
        <v>6054</v>
      </c>
      <c r="I54" s="72" t="s">
        <v>387</v>
      </c>
    </row>
    <row r="55" spans="1:9" s="67" customFormat="1" ht="12.75">
      <c r="A55" s="30">
        <v>37</v>
      </c>
      <c r="B55" s="22" t="s">
        <v>213</v>
      </c>
      <c r="C55" s="22" t="s">
        <v>149</v>
      </c>
      <c r="D55" s="22" t="s">
        <v>7</v>
      </c>
      <c r="E55" s="22" t="s">
        <v>6</v>
      </c>
      <c r="F55" s="22" t="s">
        <v>214</v>
      </c>
      <c r="G55" s="47">
        <v>1588</v>
      </c>
      <c r="H55" s="47">
        <v>1588</v>
      </c>
      <c r="I55" s="72" t="s">
        <v>387</v>
      </c>
    </row>
    <row r="56" spans="1:9" s="67" customFormat="1" ht="12.75">
      <c r="A56" s="30">
        <v>38</v>
      </c>
      <c r="B56" s="22" t="s">
        <v>218</v>
      </c>
      <c r="C56" s="22" t="s">
        <v>117</v>
      </c>
      <c r="D56" s="22" t="s">
        <v>7</v>
      </c>
      <c r="E56" s="22" t="s">
        <v>6</v>
      </c>
      <c r="F56" s="22" t="s">
        <v>68</v>
      </c>
      <c r="G56" s="47">
        <v>271</v>
      </c>
      <c r="H56" s="47">
        <v>271</v>
      </c>
      <c r="I56" s="72" t="s">
        <v>387</v>
      </c>
    </row>
    <row r="57" spans="1:9" s="67" customFormat="1" ht="12.75">
      <c r="A57" s="30">
        <v>39</v>
      </c>
      <c r="B57" s="21" t="s">
        <v>221</v>
      </c>
      <c r="C57" s="22" t="s">
        <v>102</v>
      </c>
      <c r="D57" s="22" t="s">
        <v>7</v>
      </c>
      <c r="E57" s="22" t="s">
        <v>6</v>
      </c>
      <c r="F57" s="22" t="s">
        <v>222</v>
      </c>
      <c r="G57" s="47">
        <v>358</v>
      </c>
      <c r="H57" s="47">
        <v>358</v>
      </c>
      <c r="I57" s="72" t="s">
        <v>387</v>
      </c>
    </row>
    <row r="58" spans="1:9" s="67" customFormat="1" ht="12.75">
      <c r="A58" s="30">
        <v>40</v>
      </c>
      <c r="B58" s="21" t="s">
        <v>233</v>
      </c>
      <c r="C58" s="22" t="s">
        <v>134</v>
      </c>
      <c r="D58" s="22" t="s">
        <v>10</v>
      </c>
      <c r="E58" s="22" t="s">
        <v>9</v>
      </c>
      <c r="F58" s="22" t="s">
        <v>43</v>
      </c>
      <c r="G58" s="47">
        <v>300</v>
      </c>
      <c r="H58" s="47">
        <v>300</v>
      </c>
      <c r="I58" s="72" t="s">
        <v>387</v>
      </c>
    </row>
    <row r="59" spans="1:9" s="67" customFormat="1" ht="12.75">
      <c r="A59" s="30">
        <v>41</v>
      </c>
      <c r="B59" s="22" t="s">
        <v>236</v>
      </c>
      <c r="C59" s="22" t="s">
        <v>137</v>
      </c>
      <c r="D59" s="22" t="s">
        <v>10</v>
      </c>
      <c r="E59" s="22" t="s">
        <v>9</v>
      </c>
      <c r="F59" s="22" t="s">
        <v>237</v>
      </c>
      <c r="G59" s="47">
        <v>554</v>
      </c>
      <c r="H59" s="47">
        <v>554</v>
      </c>
      <c r="I59" s="72" t="s">
        <v>387</v>
      </c>
    </row>
    <row r="60" spans="1:9" s="67" customFormat="1" ht="12.75">
      <c r="A60" s="30">
        <v>42</v>
      </c>
      <c r="B60" s="22" t="s">
        <v>260</v>
      </c>
      <c r="C60" s="22" t="s">
        <v>174</v>
      </c>
      <c r="D60" s="22" t="s">
        <v>10</v>
      </c>
      <c r="E60" s="22" t="s">
        <v>9</v>
      </c>
      <c r="F60" s="22" t="s">
        <v>65</v>
      </c>
      <c r="G60" s="47">
        <v>711</v>
      </c>
      <c r="H60" s="47">
        <v>711</v>
      </c>
      <c r="I60" s="72" t="s">
        <v>387</v>
      </c>
    </row>
    <row r="61" spans="1:9" s="67" customFormat="1" ht="12.75">
      <c r="A61" s="30">
        <v>43</v>
      </c>
      <c r="B61" s="22" t="s">
        <v>263</v>
      </c>
      <c r="C61" s="22" t="s">
        <v>117</v>
      </c>
      <c r="D61" s="22" t="s">
        <v>10</v>
      </c>
      <c r="E61" s="22" t="s">
        <v>9</v>
      </c>
      <c r="F61" s="22" t="s">
        <v>57</v>
      </c>
      <c r="G61" s="47">
        <v>1051</v>
      </c>
      <c r="H61" s="47">
        <v>1051</v>
      </c>
      <c r="I61" s="72" t="s">
        <v>387</v>
      </c>
    </row>
    <row r="62" spans="1:9" s="67" customFormat="1" ht="12.75">
      <c r="A62" s="30">
        <v>44</v>
      </c>
      <c r="B62" s="22" t="s">
        <v>268</v>
      </c>
      <c r="C62" s="22" t="s">
        <v>165</v>
      </c>
      <c r="D62" s="22" t="s">
        <v>10</v>
      </c>
      <c r="E62" s="22" t="s">
        <v>9</v>
      </c>
      <c r="F62" s="22" t="s">
        <v>41</v>
      </c>
      <c r="G62" s="47">
        <v>300</v>
      </c>
      <c r="H62" s="47">
        <v>300</v>
      </c>
      <c r="I62" s="72" t="s">
        <v>387</v>
      </c>
    </row>
    <row r="63" spans="1:9" s="67" customFormat="1" ht="12.75">
      <c r="A63" s="30">
        <v>45</v>
      </c>
      <c r="B63" s="22" t="s">
        <v>289</v>
      </c>
      <c r="C63" s="22" t="s">
        <v>228</v>
      </c>
      <c r="D63" s="22" t="s">
        <v>7</v>
      </c>
      <c r="E63" s="22" t="s">
        <v>6</v>
      </c>
      <c r="F63" s="22" t="s">
        <v>290</v>
      </c>
      <c r="G63" s="47">
        <v>540</v>
      </c>
      <c r="H63" s="47">
        <v>540</v>
      </c>
      <c r="I63" s="72" t="s">
        <v>387</v>
      </c>
    </row>
    <row r="64" spans="1:9" s="67" customFormat="1" ht="12.75">
      <c r="A64" s="30">
        <v>46</v>
      </c>
      <c r="B64" s="22" t="s">
        <v>293</v>
      </c>
      <c r="C64" s="22" t="s">
        <v>149</v>
      </c>
      <c r="D64" s="22" t="s">
        <v>7</v>
      </c>
      <c r="E64" s="22" t="s">
        <v>6</v>
      </c>
      <c r="F64" s="22" t="s">
        <v>290</v>
      </c>
      <c r="G64" s="47">
        <v>821</v>
      </c>
      <c r="H64" s="47">
        <v>821</v>
      </c>
      <c r="I64" s="72" t="s">
        <v>387</v>
      </c>
    </row>
    <row r="65" spans="1:9" s="67" customFormat="1" ht="12.75">
      <c r="A65" s="30">
        <v>47</v>
      </c>
      <c r="B65" s="22" t="s">
        <v>294</v>
      </c>
      <c r="C65" s="22" t="s">
        <v>174</v>
      </c>
      <c r="D65" s="22" t="s">
        <v>7</v>
      </c>
      <c r="E65" s="22" t="s">
        <v>6</v>
      </c>
      <c r="F65" s="22" t="s">
        <v>295</v>
      </c>
      <c r="G65" s="47">
        <v>1786</v>
      </c>
      <c r="H65" s="47">
        <v>1786</v>
      </c>
      <c r="I65" s="72" t="s">
        <v>387</v>
      </c>
    </row>
    <row r="66" spans="1:9" s="67" customFormat="1" ht="12.75">
      <c r="A66" s="30">
        <v>48</v>
      </c>
      <c r="B66" s="22" t="s">
        <v>150</v>
      </c>
      <c r="C66" s="22" t="s">
        <v>87</v>
      </c>
      <c r="D66" s="22" t="s">
        <v>7</v>
      </c>
      <c r="E66" s="22" t="s">
        <v>6</v>
      </c>
      <c r="F66" s="22" t="s">
        <v>17</v>
      </c>
      <c r="G66" s="47">
        <v>556</v>
      </c>
      <c r="H66" s="47">
        <v>556</v>
      </c>
      <c r="I66" s="72" t="s">
        <v>387</v>
      </c>
    </row>
    <row r="67" spans="1:9" s="67" customFormat="1" ht="12.75">
      <c r="A67" s="30">
        <v>49</v>
      </c>
      <c r="B67" s="21" t="s">
        <v>168</v>
      </c>
      <c r="C67" s="22" t="s">
        <v>87</v>
      </c>
      <c r="D67" s="22" t="s">
        <v>7</v>
      </c>
      <c r="E67" s="22" t="s">
        <v>6</v>
      </c>
      <c r="F67" s="22" t="s">
        <v>169</v>
      </c>
      <c r="G67" s="47">
        <v>982</v>
      </c>
      <c r="H67" s="47">
        <v>982</v>
      </c>
      <c r="I67" s="72" t="s">
        <v>387</v>
      </c>
    </row>
    <row r="68" spans="1:9" s="67" customFormat="1" ht="12.75">
      <c r="A68" s="30">
        <v>50</v>
      </c>
      <c r="B68" s="22" t="s">
        <v>183</v>
      </c>
      <c r="C68" s="22" t="s">
        <v>126</v>
      </c>
      <c r="D68" s="22" t="s">
        <v>7</v>
      </c>
      <c r="E68" s="22" t="s">
        <v>6</v>
      </c>
      <c r="F68" s="22" t="s">
        <v>184</v>
      </c>
      <c r="G68" s="47">
        <v>830</v>
      </c>
      <c r="H68" s="47">
        <v>830</v>
      </c>
      <c r="I68" s="72" t="s">
        <v>387</v>
      </c>
    </row>
    <row r="69" spans="1:9" s="67" customFormat="1" ht="12.75">
      <c r="A69" s="30">
        <v>51</v>
      </c>
      <c r="B69" s="22" t="s">
        <v>206</v>
      </c>
      <c r="C69" s="22" t="s">
        <v>174</v>
      </c>
      <c r="D69" s="22" t="s">
        <v>7</v>
      </c>
      <c r="E69" s="22" t="s">
        <v>6</v>
      </c>
      <c r="F69" s="22" t="s">
        <v>207</v>
      </c>
      <c r="G69" s="47">
        <v>423</v>
      </c>
      <c r="H69" s="47">
        <v>423</v>
      </c>
      <c r="I69" s="72" t="s">
        <v>387</v>
      </c>
    </row>
    <row r="70" spans="1:9" s="67" customFormat="1" ht="12.75">
      <c r="A70" s="30">
        <v>52</v>
      </c>
      <c r="B70" s="22" t="s">
        <v>208</v>
      </c>
      <c r="C70" s="22" t="s">
        <v>174</v>
      </c>
      <c r="D70" s="22" t="s">
        <v>7</v>
      </c>
      <c r="E70" s="22" t="s">
        <v>6</v>
      </c>
      <c r="F70" s="22" t="s">
        <v>209</v>
      </c>
      <c r="G70" s="47">
        <v>568</v>
      </c>
      <c r="H70" s="47">
        <v>568</v>
      </c>
      <c r="I70" s="72" t="s">
        <v>387</v>
      </c>
    </row>
    <row r="71" spans="1:9" s="67" customFormat="1" ht="12.75">
      <c r="A71" s="30">
        <v>53</v>
      </c>
      <c r="B71" s="22" t="s">
        <v>215</v>
      </c>
      <c r="C71" s="22" t="s">
        <v>174</v>
      </c>
      <c r="D71" s="22" t="s">
        <v>7</v>
      </c>
      <c r="E71" s="22" t="s">
        <v>6</v>
      </c>
      <c r="F71" s="22" t="s">
        <v>68</v>
      </c>
      <c r="G71" s="47">
        <v>477</v>
      </c>
      <c r="H71" s="47">
        <v>477</v>
      </c>
      <c r="I71" s="72" t="s">
        <v>387</v>
      </c>
    </row>
    <row r="72" spans="1:9" s="67" customFormat="1" ht="12.75">
      <c r="A72" s="30">
        <v>54</v>
      </c>
      <c r="B72" s="21" t="s">
        <v>161</v>
      </c>
      <c r="C72" s="25">
        <v>45735</v>
      </c>
      <c r="D72" s="22" t="s">
        <v>7</v>
      </c>
      <c r="E72" s="22" t="s">
        <v>6</v>
      </c>
      <c r="F72" s="22" t="s">
        <v>8</v>
      </c>
      <c r="G72" s="47">
        <v>1305</v>
      </c>
      <c r="H72" s="47">
        <v>1305</v>
      </c>
      <c r="I72" s="72" t="s">
        <v>387</v>
      </c>
    </row>
    <row r="73" spans="1:9" s="67" customFormat="1" ht="12.75">
      <c r="A73" s="30">
        <v>55</v>
      </c>
      <c r="B73" s="21" t="s">
        <v>86</v>
      </c>
      <c r="C73" s="22" t="s">
        <v>87</v>
      </c>
      <c r="D73" s="22" t="s">
        <v>7</v>
      </c>
      <c r="E73" s="22" t="s">
        <v>6</v>
      </c>
      <c r="F73" s="22" t="s">
        <v>39</v>
      </c>
      <c r="G73" s="47">
        <v>1595</v>
      </c>
      <c r="H73" s="47">
        <v>1595</v>
      </c>
      <c r="I73" s="72" t="s">
        <v>387</v>
      </c>
    </row>
    <row r="74" spans="1:9" s="67" customFormat="1" ht="12.75">
      <c r="A74" s="30">
        <v>56</v>
      </c>
      <c r="B74" s="21" t="s">
        <v>216</v>
      </c>
      <c r="C74" s="22" t="s">
        <v>174</v>
      </c>
      <c r="D74" s="22" t="s">
        <v>7</v>
      </c>
      <c r="E74" s="22" t="s">
        <v>6</v>
      </c>
      <c r="F74" s="22" t="s">
        <v>217</v>
      </c>
      <c r="G74" s="47">
        <v>1371</v>
      </c>
      <c r="H74" s="47">
        <v>1371</v>
      </c>
      <c r="I74" s="72" t="s">
        <v>387</v>
      </c>
    </row>
    <row r="75" spans="1:9" s="67" customFormat="1" ht="12.75">
      <c r="A75" s="30">
        <v>57</v>
      </c>
      <c r="B75" s="21" t="s">
        <v>118</v>
      </c>
      <c r="C75" s="22" t="s">
        <v>87</v>
      </c>
      <c r="D75" s="22" t="s">
        <v>7</v>
      </c>
      <c r="E75" s="22" t="s">
        <v>6</v>
      </c>
      <c r="F75" s="22" t="s">
        <v>40</v>
      </c>
      <c r="G75" s="47">
        <v>483</v>
      </c>
      <c r="H75" s="47">
        <v>483</v>
      </c>
      <c r="I75" s="72" t="s">
        <v>387</v>
      </c>
    </row>
    <row r="76" spans="1:9" s="67" customFormat="1" ht="12.75">
      <c r="A76" s="30">
        <v>58</v>
      </c>
      <c r="B76" s="22" t="s">
        <v>151</v>
      </c>
      <c r="C76" s="22" t="s">
        <v>83</v>
      </c>
      <c r="D76" s="22" t="s">
        <v>7</v>
      </c>
      <c r="E76" s="22" t="s">
        <v>6</v>
      </c>
      <c r="F76" s="22" t="s">
        <v>33</v>
      </c>
      <c r="G76" s="47">
        <v>1733</v>
      </c>
      <c r="H76" s="47">
        <v>1733</v>
      </c>
      <c r="I76" s="72" t="s">
        <v>387</v>
      </c>
    </row>
    <row r="77" spans="1:9" s="67" customFormat="1" ht="12.75">
      <c r="A77" s="30">
        <v>59</v>
      </c>
      <c r="B77" s="22" t="s">
        <v>152</v>
      </c>
      <c r="C77" s="22" t="s">
        <v>140</v>
      </c>
      <c r="D77" s="22" t="s">
        <v>7</v>
      </c>
      <c r="E77" s="22" t="s">
        <v>6</v>
      </c>
      <c r="F77" s="22" t="s">
        <v>33</v>
      </c>
      <c r="G77" s="47">
        <v>1157</v>
      </c>
      <c r="H77" s="47">
        <v>1157</v>
      </c>
      <c r="I77" s="72" t="s">
        <v>387</v>
      </c>
    </row>
    <row r="78" spans="1:9" s="67" customFormat="1" ht="12.75">
      <c r="A78" s="30">
        <v>60</v>
      </c>
      <c r="B78" s="21" t="s">
        <v>158</v>
      </c>
      <c r="C78" s="22" t="s">
        <v>83</v>
      </c>
      <c r="D78" s="22" t="s">
        <v>7</v>
      </c>
      <c r="E78" s="22" t="s">
        <v>6</v>
      </c>
      <c r="F78" s="22" t="s">
        <v>55</v>
      </c>
      <c r="G78" s="47">
        <v>991</v>
      </c>
      <c r="H78" s="47">
        <v>991</v>
      </c>
      <c r="I78" s="72" t="s">
        <v>387</v>
      </c>
    </row>
    <row r="79" spans="1:9" s="67" customFormat="1" ht="12.75">
      <c r="A79" s="30">
        <v>61</v>
      </c>
      <c r="B79" s="21" t="s">
        <v>159</v>
      </c>
      <c r="C79" s="22" t="s">
        <v>83</v>
      </c>
      <c r="D79" s="22" t="s">
        <v>7</v>
      </c>
      <c r="E79" s="22" t="s">
        <v>6</v>
      </c>
      <c r="F79" s="22" t="s">
        <v>8</v>
      </c>
      <c r="G79" s="47">
        <v>1928</v>
      </c>
      <c r="H79" s="47">
        <v>1928</v>
      </c>
      <c r="I79" s="72" t="s">
        <v>387</v>
      </c>
    </row>
    <row r="80" spans="1:9" s="67" customFormat="1" ht="12.75">
      <c r="A80" s="30">
        <v>62</v>
      </c>
      <c r="B80" s="22" t="s">
        <v>160</v>
      </c>
      <c r="C80" s="22" t="s">
        <v>149</v>
      </c>
      <c r="D80" s="22" t="s">
        <v>7</v>
      </c>
      <c r="E80" s="22" t="s">
        <v>6</v>
      </c>
      <c r="F80" s="22" t="s">
        <v>55</v>
      </c>
      <c r="G80" s="47">
        <v>872</v>
      </c>
      <c r="H80" s="47">
        <v>872</v>
      </c>
      <c r="I80" s="72" t="s">
        <v>387</v>
      </c>
    </row>
    <row r="81" spans="1:9" s="70" customFormat="1" ht="12" customHeight="1">
      <c r="A81" s="30">
        <v>63</v>
      </c>
      <c r="B81" s="22" t="s">
        <v>166</v>
      </c>
      <c r="C81" s="22" t="s">
        <v>140</v>
      </c>
      <c r="D81" s="22" t="s">
        <v>7</v>
      </c>
      <c r="E81" s="22" t="s">
        <v>6</v>
      </c>
      <c r="F81" s="22" t="s">
        <v>167</v>
      </c>
      <c r="G81" s="47">
        <v>253</v>
      </c>
      <c r="H81" s="47">
        <v>253</v>
      </c>
      <c r="I81" s="72" t="s">
        <v>387</v>
      </c>
    </row>
    <row r="82" spans="1:9" s="70" customFormat="1" ht="12" customHeight="1">
      <c r="A82" s="30">
        <v>64</v>
      </c>
      <c r="B82" s="22" t="s">
        <v>170</v>
      </c>
      <c r="C82" s="22" t="s">
        <v>171</v>
      </c>
      <c r="D82" s="22" t="s">
        <v>7</v>
      </c>
      <c r="E82" s="22" t="s">
        <v>6</v>
      </c>
      <c r="F82" s="22" t="s">
        <v>172</v>
      </c>
      <c r="G82" s="47">
        <v>1529</v>
      </c>
      <c r="H82" s="47">
        <v>1529</v>
      </c>
      <c r="I82" s="72" t="s">
        <v>387</v>
      </c>
    </row>
    <row r="83" spans="1:9" s="70" customFormat="1" ht="12" customHeight="1">
      <c r="A83" s="30">
        <v>65</v>
      </c>
      <c r="B83" s="22" t="s">
        <v>176</v>
      </c>
      <c r="C83" s="22" t="s">
        <v>100</v>
      </c>
      <c r="D83" s="22" t="s">
        <v>7</v>
      </c>
      <c r="E83" s="22" t="s">
        <v>6</v>
      </c>
      <c r="F83" s="22" t="s">
        <v>47</v>
      </c>
      <c r="G83" s="47">
        <v>4240</v>
      </c>
      <c r="H83" s="47">
        <v>4240</v>
      </c>
      <c r="I83" s="72" t="s">
        <v>387</v>
      </c>
    </row>
    <row r="84" spans="1:9" s="70" customFormat="1" ht="12" customHeight="1">
      <c r="A84" s="30">
        <v>68</v>
      </c>
      <c r="B84" s="50" t="s">
        <v>194</v>
      </c>
      <c r="C84" s="45" t="s">
        <v>115</v>
      </c>
      <c r="D84" s="45" t="s">
        <v>7</v>
      </c>
      <c r="E84" s="45" t="s">
        <v>6</v>
      </c>
      <c r="F84" s="45" t="s">
        <v>322</v>
      </c>
      <c r="G84" s="47">
        <v>727</v>
      </c>
      <c r="H84" s="47">
        <v>640</v>
      </c>
      <c r="I84" s="72" t="s">
        <v>387</v>
      </c>
    </row>
    <row r="85" spans="1:9" s="70" customFormat="1" ht="12" customHeight="1">
      <c r="A85" s="30">
        <v>23</v>
      </c>
      <c r="B85" s="31" t="s">
        <v>291</v>
      </c>
      <c r="C85" s="32" t="s">
        <v>137</v>
      </c>
      <c r="D85" s="32" t="s">
        <v>7</v>
      </c>
      <c r="E85" s="32" t="s">
        <v>6</v>
      </c>
      <c r="F85" s="32" t="s">
        <v>292</v>
      </c>
      <c r="G85" s="69">
        <v>650</v>
      </c>
      <c r="H85" s="47">
        <v>412</v>
      </c>
      <c r="I85" s="72" t="s">
        <v>387</v>
      </c>
    </row>
    <row r="86" spans="1:9" s="70" customFormat="1" ht="12" customHeight="1">
      <c r="A86" s="20">
        <v>3</v>
      </c>
      <c r="B86" s="21" t="s">
        <v>271</v>
      </c>
      <c r="C86" s="22" t="s">
        <v>87</v>
      </c>
      <c r="D86" s="22" t="s">
        <v>10</v>
      </c>
      <c r="E86" s="22" t="s">
        <v>9</v>
      </c>
      <c r="F86" s="22" t="s">
        <v>272</v>
      </c>
      <c r="G86" s="47">
        <v>3061</v>
      </c>
      <c r="H86" s="47">
        <v>3061</v>
      </c>
      <c r="I86" s="77" t="s">
        <v>389</v>
      </c>
    </row>
    <row r="87" spans="1:9" s="70" customFormat="1" ht="12" customHeight="1">
      <c r="A87" s="20">
        <v>34</v>
      </c>
      <c r="B87" s="37" t="s">
        <v>112</v>
      </c>
      <c r="C87" s="28" t="s">
        <v>83</v>
      </c>
      <c r="D87" s="28" t="s">
        <v>7</v>
      </c>
      <c r="E87" s="28" t="s">
        <v>6</v>
      </c>
      <c r="F87" s="28" t="s">
        <v>113</v>
      </c>
      <c r="G87" s="68">
        <v>2684</v>
      </c>
      <c r="H87" s="68">
        <v>2684</v>
      </c>
      <c r="I87" s="77" t="s">
        <v>390</v>
      </c>
    </row>
    <row r="88" spans="1:9" s="71" customFormat="1" ht="12" customHeight="1">
      <c r="A88" s="20">
        <v>2</v>
      </c>
      <c r="B88" s="21" t="s">
        <v>264</v>
      </c>
      <c r="C88" s="22" t="s">
        <v>117</v>
      </c>
      <c r="D88" s="22" t="s">
        <v>10</v>
      </c>
      <c r="E88" s="22" t="s">
        <v>9</v>
      </c>
      <c r="F88" s="22" t="s">
        <v>265</v>
      </c>
      <c r="G88" s="47">
        <v>769</v>
      </c>
      <c r="H88" s="47">
        <v>769</v>
      </c>
      <c r="I88" s="77" t="s">
        <v>392</v>
      </c>
    </row>
    <row r="89" spans="1:9" s="70" customFormat="1" ht="12" customHeight="1">
      <c r="A89" s="20">
        <v>1</v>
      </c>
      <c r="B89" s="21" t="s">
        <v>261</v>
      </c>
      <c r="C89" s="22" t="s">
        <v>174</v>
      </c>
      <c r="D89" s="22" t="s">
        <v>10</v>
      </c>
      <c r="E89" s="22" t="s">
        <v>9</v>
      </c>
      <c r="F89" s="22" t="s">
        <v>262</v>
      </c>
      <c r="G89" s="47">
        <v>10000</v>
      </c>
      <c r="H89" s="47">
        <v>10000</v>
      </c>
      <c r="I89" s="77" t="s">
        <v>393</v>
      </c>
    </row>
    <row r="90" spans="1:9" s="70" customFormat="1" ht="12" customHeight="1">
      <c r="A90" s="20">
        <v>27</v>
      </c>
      <c r="B90" s="37" t="s">
        <v>111</v>
      </c>
      <c r="C90" s="28" t="s">
        <v>89</v>
      </c>
      <c r="D90" s="28" t="s">
        <v>7</v>
      </c>
      <c r="E90" s="28" t="s">
        <v>6</v>
      </c>
      <c r="F90" s="28" t="s">
        <v>58</v>
      </c>
      <c r="G90" s="68">
        <v>1947</v>
      </c>
      <c r="H90" s="68">
        <v>1947</v>
      </c>
      <c r="I90" s="77" t="s">
        <v>76</v>
      </c>
    </row>
    <row r="91" spans="1:9" s="40" customFormat="1" ht="12" customHeight="1">
      <c r="A91" s="20">
        <v>28</v>
      </c>
      <c r="B91" s="37" t="s">
        <v>245</v>
      </c>
      <c r="C91" s="28" t="s">
        <v>115</v>
      </c>
      <c r="D91" s="28" t="s">
        <v>10</v>
      </c>
      <c r="E91" s="28" t="s">
        <v>9</v>
      </c>
      <c r="F91" s="28" t="s">
        <v>32</v>
      </c>
      <c r="G91" s="68">
        <v>1061</v>
      </c>
      <c r="H91" s="68">
        <v>1061</v>
      </c>
      <c r="I91" s="77" t="s">
        <v>80</v>
      </c>
    </row>
    <row r="92" spans="1:9" s="40" customFormat="1" ht="12" customHeight="1">
      <c r="A92" s="20">
        <v>6</v>
      </c>
      <c r="B92" s="21" t="s">
        <v>252</v>
      </c>
      <c r="C92" s="22" t="s">
        <v>115</v>
      </c>
      <c r="D92" s="22" t="s">
        <v>10</v>
      </c>
      <c r="E92" s="22" t="s">
        <v>9</v>
      </c>
      <c r="F92" s="22" t="s">
        <v>23</v>
      </c>
      <c r="G92" s="47">
        <v>252</v>
      </c>
      <c r="H92" s="47">
        <v>252</v>
      </c>
      <c r="I92" s="77" t="s">
        <v>397</v>
      </c>
    </row>
    <row r="93" spans="1:9" s="40" customFormat="1" ht="12" customHeight="1">
      <c r="A93" s="20">
        <v>7</v>
      </c>
      <c r="B93" s="21" t="s">
        <v>253</v>
      </c>
      <c r="C93" s="22" t="s">
        <v>115</v>
      </c>
      <c r="D93" s="22" t="s">
        <v>10</v>
      </c>
      <c r="E93" s="22" t="s">
        <v>9</v>
      </c>
      <c r="F93" s="22" t="s">
        <v>23</v>
      </c>
      <c r="G93" s="47">
        <v>1051</v>
      </c>
      <c r="H93" s="47">
        <v>1051</v>
      </c>
      <c r="I93" s="77" t="s">
        <v>397</v>
      </c>
    </row>
    <row r="94" spans="1:9" s="40" customFormat="1" ht="12" customHeight="1">
      <c r="A94" s="20">
        <v>9</v>
      </c>
      <c r="B94" s="21" t="s">
        <v>258</v>
      </c>
      <c r="C94" s="22" t="s">
        <v>126</v>
      </c>
      <c r="D94" s="22" t="s">
        <v>10</v>
      </c>
      <c r="E94" s="22" t="s">
        <v>9</v>
      </c>
      <c r="F94" s="22" t="s">
        <v>23</v>
      </c>
      <c r="G94" s="47">
        <v>301</v>
      </c>
      <c r="H94" s="47">
        <v>301</v>
      </c>
      <c r="I94" s="77" t="s">
        <v>397</v>
      </c>
    </row>
    <row r="95" spans="1:9" s="40" customFormat="1" ht="12" customHeight="1">
      <c r="A95" s="20">
        <v>10</v>
      </c>
      <c r="B95" s="21" t="s">
        <v>259</v>
      </c>
      <c r="C95" s="22" t="s">
        <v>126</v>
      </c>
      <c r="D95" s="22" t="s">
        <v>10</v>
      </c>
      <c r="E95" s="22" t="s">
        <v>9</v>
      </c>
      <c r="F95" s="22" t="s">
        <v>23</v>
      </c>
      <c r="G95" s="47">
        <v>301</v>
      </c>
      <c r="H95" s="47">
        <v>301</v>
      </c>
      <c r="I95" s="77" t="s">
        <v>397</v>
      </c>
    </row>
    <row r="96" spans="1:9" s="40" customFormat="1" ht="12" customHeight="1">
      <c r="A96" s="20">
        <v>41</v>
      </c>
      <c r="B96" s="37" t="s">
        <v>187</v>
      </c>
      <c r="C96" s="28" t="s">
        <v>102</v>
      </c>
      <c r="D96" s="28" t="s">
        <v>7</v>
      </c>
      <c r="E96" s="28" t="s">
        <v>6</v>
      </c>
      <c r="F96" s="28" t="s">
        <v>35</v>
      </c>
      <c r="G96" s="68">
        <v>1019</v>
      </c>
      <c r="H96" s="68">
        <v>1019</v>
      </c>
      <c r="I96" s="77" t="s">
        <v>399</v>
      </c>
    </row>
    <row r="97" spans="1:9" s="40" customFormat="1" ht="12" customHeight="1">
      <c r="A97" s="20">
        <v>15</v>
      </c>
      <c r="B97" s="37" t="s">
        <v>238</v>
      </c>
      <c r="C97" s="28" t="s">
        <v>137</v>
      </c>
      <c r="D97" s="28" t="s">
        <v>10</v>
      </c>
      <c r="E97" s="28" t="s">
        <v>9</v>
      </c>
      <c r="F97" s="28" t="s">
        <v>239</v>
      </c>
      <c r="G97" s="68">
        <v>500</v>
      </c>
      <c r="H97" s="68">
        <v>500</v>
      </c>
      <c r="I97" s="77" t="s">
        <v>401</v>
      </c>
    </row>
    <row r="98" spans="1:9" s="40" customFormat="1" ht="12" customHeight="1">
      <c r="A98" s="20">
        <v>16</v>
      </c>
      <c r="B98" s="37" t="s">
        <v>240</v>
      </c>
      <c r="C98" s="28" t="s">
        <v>137</v>
      </c>
      <c r="D98" s="28" t="s">
        <v>10</v>
      </c>
      <c r="E98" s="28" t="s">
        <v>9</v>
      </c>
      <c r="F98" s="28" t="s">
        <v>239</v>
      </c>
      <c r="G98" s="68">
        <v>660</v>
      </c>
      <c r="H98" s="68">
        <v>660</v>
      </c>
      <c r="I98" s="77" t="s">
        <v>401</v>
      </c>
    </row>
    <row r="99" spans="1:9" s="40" customFormat="1" ht="12" customHeight="1">
      <c r="A99" s="20">
        <v>17</v>
      </c>
      <c r="B99" s="37" t="s">
        <v>241</v>
      </c>
      <c r="C99" s="28" t="s">
        <v>137</v>
      </c>
      <c r="D99" s="28" t="s">
        <v>10</v>
      </c>
      <c r="E99" s="28" t="s">
        <v>9</v>
      </c>
      <c r="F99" s="28" t="s">
        <v>239</v>
      </c>
      <c r="G99" s="68">
        <v>700</v>
      </c>
      <c r="H99" s="68">
        <v>700</v>
      </c>
      <c r="I99" s="77" t="s">
        <v>401</v>
      </c>
    </row>
    <row r="100" spans="1:9" s="40" customFormat="1" ht="12" customHeight="1">
      <c r="A100" s="20">
        <v>35</v>
      </c>
      <c r="B100" s="37" t="s">
        <v>123</v>
      </c>
      <c r="C100" s="28" t="s">
        <v>115</v>
      </c>
      <c r="D100" s="28" t="s">
        <v>7</v>
      </c>
      <c r="E100" s="28" t="s">
        <v>6</v>
      </c>
      <c r="F100" s="28" t="s">
        <v>124</v>
      </c>
      <c r="G100" s="68">
        <v>2100</v>
      </c>
      <c r="H100" s="68">
        <v>2100</v>
      </c>
      <c r="I100" s="77" t="s">
        <v>402</v>
      </c>
    </row>
    <row r="101" spans="1:9" s="40" customFormat="1" ht="12" customHeight="1">
      <c r="A101" s="20">
        <v>26</v>
      </c>
      <c r="B101" s="42" t="s">
        <v>92</v>
      </c>
      <c r="C101" s="41" t="s">
        <v>93</v>
      </c>
      <c r="D101" s="41" t="s">
        <v>7</v>
      </c>
      <c r="E101" s="41" t="s">
        <v>6</v>
      </c>
      <c r="F101" s="41" t="s">
        <v>90</v>
      </c>
      <c r="G101" s="68">
        <v>1976</v>
      </c>
      <c r="H101" s="68">
        <v>1976</v>
      </c>
      <c r="I101" s="77" t="s">
        <v>403</v>
      </c>
    </row>
    <row r="102" spans="1:9" s="40" customFormat="1" ht="12" customHeight="1">
      <c r="A102" s="20">
        <v>25</v>
      </c>
      <c r="B102" s="42" t="s">
        <v>88</v>
      </c>
      <c r="C102" s="41" t="s">
        <v>89</v>
      </c>
      <c r="D102" s="41" t="s">
        <v>7</v>
      </c>
      <c r="E102" s="41" t="s">
        <v>6</v>
      </c>
      <c r="F102" s="41" t="s">
        <v>90</v>
      </c>
      <c r="G102" s="68">
        <v>3548</v>
      </c>
      <c r="H102" s="68">
        <v>3548</v>
      </c>
      <c r="I102" s="77" t="s">
        <v>404</v>
      </c>
    </row>
    <row r="103" spans="1:9" s="40" customFormat="1" ht="12" customHeight="1">
      <c r="A103" s="20">
        <v>37</v>
      </c>
      <c r="B103" s="37" t="s">
        <v>147</v>
      </c>
      <c r="C103" s="28" t="s">
        <v>93</v>
      </c>
      <c r="D103" s="28" t="s">
        <v>7</v>
      </c>
      <c r="E103" s="28" t="s">
        <v>6</v>
      </c>
      <c r="F103" s="28" t="s">
        <v>15</v>
      </c>
      <c r="G103" s="68">
        <v>698</v>
      </c>
      <c r="H103" s="68">
        <v>698</v>
      </c>
      <c r="I103" s="77" t="s">
        <v>405</v>
      </c>
    </row>
    <row r="104" spans="1:9" s="40" customFormat="1" ht="12" customHeight="1">
      <c r="A104" s="20">
        <v>38</v>
      </c>
      <c r="B104" s="37" t="s">
        <v>148</v>
      </c>
      <c r="C104" s="28" t="s">
        <v>149</v>
      </c>
      <c r="D104" s="28" t="s">
        <v>7</v>
      </c>
      <c r="E104" s="28" t="s">
        <v>6</v>
      </c>
      <c r="F104" s="28" t="s">
        <v>15</v>
      </c>
      <c r="G104" s="68">
        <v>809</v>
      </c>
      <c r="H104" s="68">
        <v>809</v>
      </c>
      <c r="I104" s="77" t="s">
        <v>407</v>
      </c>
    </row>
    <row r="105" spans="1:9" s="40" customFormat="1" ht="12" customHeight="1">
      <c r="A105" s="20">
        <v>21</v>
      </c>
      <c r="B105" s="37" t="s">
        <v>229</v>
      </c>
      <c r="C105" s="28" t="s">
        <v>95</v>
      </c>
      <c r="D105" s="28" t="s">
        <v>10</v>
      </c>
      <c r="E105" s="28" t="s">
        <v>9</v>
      </c>
      <c r="F105" s="28" t="s">
        <v>50</v>
      </c>
      <c r="G105" s="68">
        <v>2382</v>
      </c>
      <c r="H105" s="68">
        <v>2382</v>
      </c>
      <c r="I105" s="77" t="s">
        <v>408</v>
      </c>
    </row>
    <row r="106" spans="1:9" s="40" customFormat="1" ht="12" customHeight="1">
      <c r="A106" s="20">
        <v>22</v>
      </c>
      <c r="B106" s="37" t="s">
        <v>230</v>
      </c>
      <c r="C106" s="28" t="s">
        <v>95</v>
      </c>
      <c r="D106" s="28" t="s">
        <v>10</v>
      </c>
      <c r="E106" s="28" t="s">
        <v>9</v>
      </c>
      <c r="F106" s="28" t="s">
        <v>50</v>
      </c>
      <c r="G106" s="68">
        <v>277</v>
      </c>
      <c r="H106" s="68">
        <v>277</v>
      </c>
      <c r="I106" s="77" t="s">
        <v>408</v>
      </c>
    </row>
    <row r="107" spans="1:9" s="40" customFormat="1" ht="12" customHeight="1">
      <c r="A107" s="20">
        <v>24</v>
      </c>
      <c r="B107" s="42" t="s">
        <v>225</v>
      </c>
      <c r="C107" s="41" t="s">
        <v>83</v>
      </c>
      <c r="D107" s="41" t="s">
        <v>10</v>
      </c>
      <c r="E107" s="41" t="s">
        <v>9</v>
      </c>
      <c r="F107" s="41" t="s">
        <v>50</v>
      </c>
      <c r="G107" s="68">
        <v>421</v>
      </c>
      <c r="H107" s="68">
        <v>421</v>
      </c>
      <c r="I107" s="77" t="s">
        <v>409</v>
      </c>
    </row>
    <row r="108" spans="1:9" s="40" customFormat="1" ht="12" customHeight="1">
      <c r="A108" s="20">
        <v>23</v>
      </c>
      <c r="B108" s="37" t="s">
        <v>254</v>
      </c>
      <c r="C108" s="28" t="s">
        <v>115</v>
      </c>
      <c r="D108" s="28" t="s">
        <v>10</v>
      </c>
      <c r="E108" s="28" t="s">
        <v>9</v>
      </c>
      <c r="F108" s="28" t="s">
        <v>50</v>
      </c>
      <c r="G108" s="68">
        <v>731</v>
      </c>
      <c r="H108" s="68">
        <v>731</v>
      </c>
      <c r="I108" s="77" t="s">
        <v>410</v>
      </c>
    </row>
    <row r="109" spans="1:9" s="40" customFormat="1" ht="12" customHeight="1">
      <c r="A109" s="20">
        <v>40</v>
      </c>
      <c r="B109" s="37" t="s">
        <v>186</v>
      </c>
      <c r="C109" s="28" t="s">
        <v>140</v>
      </c>
      <c r="D109" s="28" t="s">
        <v>7</v>
      </c>
      <c r="E109" s="28" t="s">
        <v>6</v>
      </c>
      <c r="F109" s="28" t="s">
        <v>35</v>
      </c>
      <c r="G109" s="68">
        <v>1980</v>
      </c>
      <c r="H109" s="68">
        <v>1980</v>
      </c>
      <c r="I109" s="77" t="s">
        <v>411</v>
      </c>
    </row>
    <row r="110" spans="1:9" s="40" customFormat="1" ht="12" customHeight="1">
      <c r="A110" s="20">
        <v>36</v>
      </c>
      <c r="B110" s="37" t="s">
        <v>143</v>
      </c>
      <c r="C110" s="28" t="s">
        <v>137</v>
      </c>
      <c r="D110" s="28" t="s">
        <v>7</v>
      </c>
      <c r="E110" s="28" t="s">
        <v>6</v>
      </c>
      <c r="F110" s="28" t="s">
        <v>15</v>
      </c>
      <c r="G110" s="68">
        <v>790</v>
      </c>
      <c r="H110" s="68">
        <v>790</v>
      </c>
      <c r="I110" s="77" t="s">
        <v>412</v>
      </c>
    </row>
    <row r="111" spans="1:9" s="40" customFormat="1" ht="12" customHeight="1">
      <c r="A111" s="20">
        <v>13</v>
      </c>
      <c r="B111" s="37" t="s">
        <v>234</v>
      </c>
      <c r="C111" s="28" t="s">
        <v>102</v>
      </c>
      <c r="D111" s="28" t="s">
        <v>10</v>
      </c>
      <c r="E111" s="28" t="s">
        <v>9</v>
      </c>
      <c r="F111" s="28" t="s">
        <v>12</v>
      </c>
      <c r="G111" s="68">
        <v>921</v>
      </c>
      <c r="H111" s="68">
        <v>921</v>
      </c>
      <c r="I111" s="77" t="s">
        <v>413</v>
      </c>
    </row>
    <row r="112" spans="1:9" s="40" customFormat="1" ht="12" customHeight="1">
      <c r="A112" s="20">
        <v>42</v>
      </c>
      <c r="B112" s="37" t="s">
        <v>223</v>
      </c>
      <c r="C112" s="28" t="s">
        <v>174</v>
      </c>
      <c r="D112" s="28" t="s">
        <v>7</v>
      </c>
      <c r="E112" s="28" t="s">
        <v>6</v>
      </c>
      <c r="F112" s="28" t="s">
        <v>224</v>
      </c>
      <c r="G112" s="68">
        <v>1357</v>
      </c>
      <c r="H112" s="68">
        <v>1357</v>
      </c>
      <c r="I112" s="77" t="s">
        <v>415</v>
      </c>
    </row>
    <row r="113" spans="1:9" s="40" customFormat="1" ht="12" customHeight="1">
      <c r="A113" s="20">
        <v>45</v>
      </c>
      <c r="B113" s="37" t="s">
        <v>278</v>
      </c>
      <c r="C113" s="28" t="s">
        <v>276</v>
      </c>
      <c r="D113" s="28" t="s">
        <v>10</v>
      </c>
      <c r="E113" s="28" t="s">
        <v>9</v>
      </c>
      <c r="F113" s="28" t="s">
        <v>50</v>
      </c>
      <c r="G113" s="68">
        <v>2463</v>
      </c>
      <c r="H113" s="68">
        <v>2463</v>
      </c>
      <c r="I113" s="77" t="s">
        <v>416</v>
      </c>
    </row>
    <row r="114" spans="1:9" s="40" customFormat="1" ht="12" customHeight="1">
      <c r="A114" s="20">
        <v>74</v>
      </c>
      <c r="B114" s="21" t="s">
        <v>200</v>
      </c>
      <c r="C114" s="25">
        <v>45742</v>
      </c>
      <c r="D114" s="22" t="s">
        <v>7</v>
      </c>
      <c r="E114" s="22" t="s">
        <v>6</v>
      </c>
      <c r="F114" s="22" t="s">
        <v>201</v>
      </c>
      <c r="G114" s="47">
        <v>432</v>
      </c>
      <c r="H114" s="68">
        <v>432</v>
      </c>
      <c r="I114" s="77" t="s">
        <v>418</v>
      </c>
    </row>
    <row r="115" spans="1:9" s="40" customFormat="1" ht="12" customHeight="1">
      <c r="A115" s="20">
        <v>51</v>
      </c>
      <c r="B115" s="37" t="s">
        <v>284</v>
      </c>
      <c r="C115" s="28" t="s">
        <v>283</v>
      </c>
      <c r="D115" s="28" t="s">
        <v>10</v>
      </c>
      <c r="E115" s="28" t="s">
        <v>9</v>
      </c>
      <c r="F115" s="28" t="s">
        <v>23</v>
      </c>
      <c r="G115" s="68">
        <v>1001</v>
      </c>
      <c r="H115" s="68">
        <v>1001</v>
      </c>
      <c r="I115" s="87" t="s">
        <v>420</v>
      </c>
    </row>
    <row r="116" spans="1:9" s="40" customFormat="1" ht="12" customHeight="1">
      <c r="A116" s="20">
        <v>48</v>
      </c>
      <c r="B116" s="21" t="s">
        <v>219</v>
      </c>
      <c r="C116" s="22" t="s">
        <v>117</v>
      </c>
      <c r="D116" s="22" t="s">
        <v>7</v>
      </c>
      <c r="E116" s="22" t="s">
        <v>6</v>
      </c>
      <c r="F116" s="22" t="s">
        <v>48</v>
      </c>
      <c r="G116" s="47">
        <v>764</v>
      </c>
      <c r="H116" s="47">
        <v>764</v>
      </c>
      <c r="I116" s="77" t="s">
        <v>422</v>
      </c>
    </row>
    <row r="117" spans="1:9" s="40" customFormat="1" ht="12" customHeight="1">
      <c r="A117" s="20">
        <v>12</v>
      </c>
      <c r="B117" s="21" t="s">
        <v>227</v>
      </c>
      <c r="C117" s="22" t="s">
        <v>228</v>
      </c>
      <c r="D117" s="22" t="s">
        <v>10</v>
      </c>
      <c r="E117" s="22" t="s">
        <v>9</v>
      </c>
      <c r="F117" s="22" t="s">
        <v>12</v>
      </c>
      <c r="G117" s="47">
        <v>1147</v>
      </c>
      <c r="H117" s="47">
        <v>1147</v>
      </c>
      <c r="I117" s="77" t="s">
        <v>423</v>
      </c>
    </row>
    <row r="118" spans="1:9" s="40" customFormat="1" ht="12" customHeight="1">
      <c r="A118" s="20">
        <v>19</v>
      </c>
      <c r="B118" s="37" t="s">
        <v>266</v>
      </c>
      <c r="C118" s="28" t="s">
        <v>117</v>
      </c>
      <c r="D118" s="28" t="s">
        <v>10</v>
      </c>
      <c r="E118" s="28" t="s">
        <v>9</v>
      </c>
      <c r="F118" s="28" t="s">
        <v>12</v>
      </c>
      <c r="G118" s="68">
        <v>1785</v>
      </c>
      <c r="H118" s="68">
        <v>1785</v>
      </c>
      <c r="I118" s="77" t="s">
        <v>425</v>
      </c>
    </row>
    <row r="119" spans="1:9" s="44" customFormat="1" ht="12" customHeight="1">
      <c r="A119" s="20">
        <v>20</v>
      </c>
      <c r="B119" s="37" t="s">
        <v>267</v>
      </c>
      <c r="C119" s="28" t="s">
        <v>165</v>
      </c>
      <c r="D119" s="28" t="s">
        <v>10</v>
      </c>
      <c r="E119" s="28" t="s">
        <v>9</v>
      </c>
      <c r="F119" s="28" t="s">
        <v>12</v>
      </c>
      <c r="G119" s="68">
        <v>609</v>
      </c>
      <c r="H119" s="68">
        <v>609</v>
      </c>
      <c r="I119" s="77" t="s">
        <v>425</v>
      </c>
    </row>
    <row r="120" spans="1:9" s="40" customFormat="1" ht="12" customHeight="1">
      <c r="A120" s="20">
        <v>43</v>
      </c>
      <c r="B120" s="37" t="s">
        <v>275</v>
      </c>
      <c r="C120" s="28" t="s">
        <v>276</v>
      </c>
      <c r="D120" s="28" t="s">
        <v>10</v>
      </c>
      <c r="E120" s="28" t="s">
        <v>9</v>
      </c>
      <c r="F120" s="28" t="s">
        <v>12</v>
      </c>
      <c r="G120" s="68">
        <v>3151</v>
      </c>
      <c r="H120" s="68">
        <v>3151</v>
      </c>
      <c r="I120" s="77" t="s">
        <v>425</v>
      </c>
    </row>
    <row r="121" spans="1:9" s="40" customFormat="1" ht="12" customHeight="1">
      <c r="A121" s="20">
        <v>44</v>
      </c>
      <c r="B121" s="37" t="s">
        <v>277</v>
      </c>
      <c r="C121" s="28" t="s">
        <v>276</v>
      </c>
      <c r="D121" s="28" t="s">
        <v>10</v>
      </c>
      <c r="E121" s="28" t="s">
        <v>9</v>
      </c>
      <c r="F121" s="28" t="s">
        <v>12</v>
      </c>
      <c r="G121" s="68">
        <v>2395</v>
      </c>
      <c r="H121" s="68">
        <v>2395</v>
      </c>
      <c r="I121" s="77" t="s">
        <v>425</v>
      </c>
    </row>
    <row r="122" spans="1:9" s="40" customFormat="1" ht="12" customHeight="1">
      <c r="A122" s="20">
        <v>47</v>
      </c>
      <c r="B122" s="37" t="s">
        <v>280</v>
      </c>
      <c r="C122" s="28" t="s">
        <v>276</v>
      </c>
      <c r="D122" s="28" t="s">
        <v>10</v>
      </c>
      <c r="E122" s="28" t="s">
        <v>9</v>
      </c>
      <c r="F122" s="28" t="s">
        <v>281</v>
      </c>
      <c r="G122" s="68">
        <v>343</v>
      </c>
      <c r="H122" s="68">
        <v>343</v>
      </c>
      <c r="I122" s="77" t="s">
        <v>425</v>
      </c>
    </row>
    <row r="123" spans="1:9" s="40" customFormat="1" ht="12" customHeight="1">
      <c r="A123" s="20">
        <v>49</v>
      </c>
      <c r="B123" s="37" t="s">
        <v>285</v>
      </c>
      <c r="C123" s="28" t="s">
        <v>286</v>
      </c>
      <c r="D123" s="28" t="s">
        <v>10</v>
      </c>
      <c r="E123" s="28" t="s">
        <v>9</v>
      </c>
      <c r="F123" s="28" t="s">
        <v>49</v>
      </c>
      <c r="G123" s="68">
        <v>3078</v>
      </c>
      <c r="H123" s="68">
        <v>3078</v>
      </c>
      <c r="I123" s="77" t="s">
        <v>427</v>
      </c>
    </row>
    <row r="124" spans="1:9" s="44" customFormat="1" ht="12" customHeight="1">
      <c r="A124" s="20">
        <v>50</v>
      </c>
      <c r="B124" s="37" t="s">
        <v>288</v>
      </c>
      <c r="C124" s="28" t="s">
        <v>286</v>
      </c>
      <c r="D124" s="28" t="s">
        <v>10</v>
      </c>
      <c r="E124" s="28" t="s">
        <v>9</v>
      </c>
      <c r="F124" s="28" t="s">
        <v>49</v>
      </c>
      <c r="G124" s="68">
        <v>579</v>
      </c>
      <c r="H124" s="68">
        <v>579</v>
      </c>
      <c r="I124" s="77" t="s">
        <v>427</v>
      </c>
    </row>
    <row r="125" spans="1:9" s="70" customFormat="1" ht="12" customHeight="1">
      <c r="A125" s="20">
        <v>2</v>
      </c>
      <c r="B125" s="21" t="s">
        <v>226</v>
      </c>
      <c r="C125" s="22" t="s">
        <v>140</v>
      </c>
      <c r="D125" s="22" t="s">
        <v>10</v>
      </c>
      <c r="E125" s="22" t="s">
        <v>9</v>
      </c>
      <c r="F125" s="22" t="s">
        <v>24</v>
      </c>
      <c r="G125" s="47">
        <v>736</v>
      </c>
      <c r="H125" s="47">
        <v>736</v>
      </c>
      <c r="I125" s="77" t="s">
        <v>72</v>
      </c>
    </row>
    <row r="126" spans="1:9" s="67" customFormat="1" ht="12.75">
      <c r="A126" s="20">
        <v>1</v>
      </c>
      <c r="B126" s="21" t="s">
        <v>177</v>
      </c>
      <c r="C126" s="22" t="s">
        <v>115</v>
      </c>
      <c r="D126" s="22" t="s">
        <v>7</v>
      </c>
      <c r="E126" s="22" t="s">
        <v>6</v>
      </c>
      <c r="F126" s="22" t="s">
        <v>24</v>
      </c>
      <c r="G126" s="47">
        <v>500</v>
      </c>
      <c r="H126" s="47">
        <v>500</v>
      </c>
      <c r="I126" s="77" t="s">
        <v>432</v>
      </c>
    </row>
    <row r="127" spans="1:9" s="67" customFormat="1" ht="12.75">
      <c r="A127" s="20">
        <v>4</v>
      </c>
      <c r="B127" s="21" t="s">
        <v>232</v>
      </c>
      <c r="C127" s="22" t="s">
        <v>134</v>
      </c>
      <c r="D127" s="22" t="s">
        <v>10</v>
      </c>
      <c r="E127" s="22" t="s">
        <v>9</v>
      </c>
      <c r="F127" s="22" t="s">
        <v>13</v>
      </c>
      <c r="G127" s="47">
        <v>1289</v>
      </c>
      <c r="H127" s="47">
        <v>1289</v>
      </c>
      <c r="I127" s="77" t="s">
        <v>432</v>
      </c>
    </row>
    <row r="128" spans="1:9" s="67" customFormat="1" ht="12.75">
      <c r="A128" s="20">
        <v>8</v>
      </c>
      <c r="B128" s="21" t="s">
        <v>257</v>
      </c>
      <c r="C128" s="22" t="s">
        <v>126</v>
      </c>
      <c r="D128" s="22" t="s">
        <v>10</v>
      </c>
      <c r="E128" s="22" t="s">
        <v>9</v>
      </c>
      <c r="F128" s="22" t="s">
        <v>13</v>
      </c>
      <c r="G128" s="47">
        <v>1152</v>
      </c>
      <c r="H128" s="47">
        <v>1152</v>
      </c>
      <c r="I128" s="77" t="s">
        <v>432</v>
      </c>
    </row>
    <row r="129" spans="1:9" s="67" customFormat="1" ht="12.75">
      <c r="A129" s="20">
        <v>11</v>
      </c>
      <c r="B129" s="21" t="s">
        <v>269</v>
      </c>
      <c r="C129" s="22" t="s">
        <v>87</v>
      </c>
      <c r="D129" s="22" t="s">
        <v>10</v>
      </c>
      <c r="E129" s="22" t="s">
        <v>9</v>
      </c>
      <c r="F129" s="22" t="s">
        <v>270</v>
      </c>
      <c r="G129" s="47">
        <v>1385</v>
      </c>
      <c r="H129" s="47">
        <v>1385</v>
      </c>
      <c r="I129" s="87" t="s">
        <v>433</v>
      </c>
    </row>
    <row r="130" spans="1:9" s="40" customFormat="1" ht="12" customHeight="1">
      <c r="A130" s="13">
        <v>29</v>
      </c>
      <c r="B130" s="37" t="s">
        <v>248</v>
      </c>
      <c r="C130" s="28" t="s">
        <v>115</v>
      </c>
      <c r="D130" s="28" t="s">
        <v>10</v>
      </c>
      <c r="E130" s="28" t="s">
        <v>9</v>
      </c>
      <c r="F130" s="28" t="s">
        <v>249</v>
      </c>
      <c r="G130" s="68">
        <v>3335</v>
      </c>
      <c r="H130" s="68">
        <v>3335</v>
      </c>
      <c r="I130" s="77" t="s">
        <v>435</v>
      </c>
    </row>
    <row r="131" spans="1:9" s="40" customFormat="1" ht="12" customHeight="1">
      <c r="A131" s="13">
        <v>32</v>
      </c>
      <c r="B131" s="37" t="s">
        <v>273</v>
      </c>
      <c r="C131" s="28" t="s">
        <v>87</v>
      </c>
      <c r="D131" s="28" t="s">
        <v>10</v>
      </c>
      <c r="E131" s="28" t="s">
        <v>9</v>
      </c>
      <c r="F131" s="13" t="s">
        <v>249</v>
      </c>
      <c r="G131" s="68">
        <v>1172</v>
      </c>
      <c r="H131" s="68">
        <v>1172</v>
      </c>
      <c r="I131" s="77" t="s">
        <v>435</v>
      </c>
    </row>
  </sheetData>
  <conditionalFormatting sqref="B2">
    <cfRule type="duplicateValues" dxfId="42" priority="42"/>
  </conditionalFormatting>
  <conditionalFormatting sqref="B1">
    <cfRule type="duplicateValues" dxfId="41" priority="41"/>
  </conditionalFormatting>
  <conditionalFormatting sqref="B3:B4">
    <cfRule type="duplicateValues" dxfId="40" priority="40"/>
  </conditionalFormatting>
  <conditionalFormatting sqref="B5">
    <cfRule type="duplicateValues" dxfId="39" priority="39"/>
  </conditionalFormatting>
  <conditionalFormatting sqref="B6">
    <cfRule type="duplicateValues" dxfId="38" priority="38"/>
  </conditionalFormatting>
  <conditionalFormatting sqref="B7:B8">
    <cfRule type="duplicateValues" dxfId="37" priority="37"/>
  </conditionalFormatting>
  <conditionalFormatting sqref="B9:B21">
    <cfRule type="duplicateValues" dxfId="36" priority="36"/>
  </conditionalFormatting>
  <conditionalFormatting sqref="B22:B41">
    <cfRule type="duplicateValues" dxfId="35" priority="35"/>
  </conditionalFormatting>
  <conditionalFormatting sqref="B42:B85">
    <cfRule type="duplicateValues" dxfId="34" priority="34"/>
  </conditionalFormatting>
  <conditionalFormatting sqref="B86">
    <cfRule type="duplicateValues" dxfId="33" priority="33"/>
  </conditionalFormatting>
  <conditionalFormatting sqref="B87">
    <cfRule type="duplicateValues" dxfId="32" priority="32"/>
  </conditionalFormatting>
  <conditionalFormatting sqref="B88">
    <cfRule type="duplicateValues" dxfId="31" priority="31"/>
  </conditionalFormatting>
  <conditionalFormatting sqref="B89">
    <cfRule type="duplicateValues" dxfId="30" priority="30"/>
  </conditionalFormatting>
  <conditionalFormatting sqref="B90">
    <cfRule type="duplicateValues" dxfId="29" priority="29"/>
  </conditionalFormatting>
  <conditionalFormatting sqref="B91">
    <cfRule type="duplicateValues" dxfId="28" priority="28"/>
  </conditionalFormatting>
  <conditionalFormatting sqref="B92:B95">
    <cfRule type="duplicateValues" dxfId="27" priority="27"/>
  </conditionalFormatting>
  <conditionalFormatting sqref="B96">
    <cfRule type="duplicateValues" dxfId="26" priority="26"/>
  </conditionalFormatting>
  <conditionalFormatting sqref="B97:B99">
    <cfRule type="duplicateValues" dxfId="25" priority="25"/>
  </conditionalFormatting>
  <conditionalFormatting sqref="B100">
    <cfRule type="duplicateValues" dxfId="24" priority="24"/>
  </conditionalFormatting>
  <conditionalFormatting sqref="B101">
    <cfRule type="duplicateValues" dxfId="23" priority="23"/>
  </conditionalFormatting>
  <conditionalFormatting sqref="B102">
    <cfRule type="duplicateValues" dxfId="22" priority="22"/>
  </conditionalFormatting>
  <conditionalFormatting sqref="B103">
    <cfRule type="duplicateValues" dxfId="21" priority="21"/>
  </conditionalFormatting>
  <conditionalFormatting sqref="B104">
    <cfRule type="duplicateValues" dxfId="20" priority="20"/>
  </conditionalFormatting>
  <conditionalFormatting sqref="B105:B106">
    <cfRule type="duplicateValues" dxfId="19" priority="19"/>
  </conditionalFormatting>
  <conditionalFormatting sqref="B107">
    <cfRule type="duplicateValues" dxfId="18" priority="18"/>
  </conditionalFormatting>
  <conditionalFormatting sqref="B108">
    <cfRule type="duplicateValues" dxfId="17" priority="17"/>
  </conditionalFormatting>
  <conditionalFormatting sqref="B109">
    <cfRule type="duplicateValues" dxfId="16" priority="16"/>
  </conditionalFormatting>
  <conditionalFormatting sqref="B110">
    <cfRule type="duplicateValues" dxfId="15" priority="15"/>
  </conditionalFormatting>
  <conditionalFormatting sqref="B111">
    <cfRule type="duplicateValues" dxfId="14" priority="13"/>
  </conditionalFormatting>
  <conditionalFormatting sqref="B112">
    <cfRule type="duplicateValues" dxfId="13" priority="12"/>
  </conditionalFormatting>
  <conditionalFormatting sqref="B113">
    <cfRule type="duplicateValues" dxfId="12" priority="11"/>
  </conditionalFormatting>
  <conditionalFormatting sqref="B114">
    <cfRule type="duplicateValues" dxfId="11" priority="10"/>
  </conditionalFormatting>
  <conditionalFormatting sqref="B115">
    <cfRule type="duplicateValues" dxfId="10" priority="9"/>
  </conditionalFormatting>
  <conditionalFormatting sqref="B116">
    <cfRule type="duplicateValues" dxfId="9" priority="8"/>
  </conditionalFormatting>
  <conditionalFormatting sqref="B117">
    <cfRule type="duplicateValues" dxfId="8" priority="7"/>
  </conditionalFormatting>
  <conditionalFormatting sqref="B118:B122">
    <cfRule type="duplicateValues" dxfId="7" priority="6"/>
  </conditionalFormatting>
  <conditionalFormatting sqref="B123:B124">
    <cfRule type="duplicateValues" dxfId="6" priority="5"/>
  </conditionalFormatting>
  <conditionalFormatting sqref="B125">
    <cfRule type="duplicateValues" dxfId="5" priority="4"/>
  </conditionalFormatting>
  <conditionalFormatting sqref="B126:B128">
    <cfRule type="duplicateValues" dxfId="4" priority="3"/>
  </conditionalFormatting>
  <conditionalFormatting sqref="B129">
    <cfRule type="duplicateValues" dxfId="3" priority="2"/>
  </conditionalFormatting>
  <conditionalFormatting sqref="B130:B131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opLeftCell="A139" workbookViewId="0">
      <selection activeCell="B152" sqref="B152"/>
    </sheetView>
  </sheetViews>
  <sheetFormatPr defaultRowHeight="12.75"/>
  <cols>
    <col min="1" max="1" width="4" style="19" bestFit="1" customWidth="1"/>
    <col min="2" max="2" width="13.625" style="19" bestFit="1" customWidth="1"/>
    <col min="3" max="3" width="10" style="19" bestFit="1" customWidth="1"/>
    <col min="4" max="4" width="7.375" style="19" bestFit="1" customWidth="1"/>
    <col min="5" max="5" width="10" style="19" bestFit="1" customWidth="1"/>
    <col min="6" max="6" width="38.875" style="19" bestFit="1" customWidth="1"/>
    <col min="7" max="7" width="7.625" style="19" bestFit="1" customWidth="1"/>
    <col min="8" max="8" width="7" style="19" bestFit="1" customWidth="1"/>
    <col min="9" max="9" width="122" style="19" bestFit="1" customWidth="1"/>
    <col min="10" max="16384" width="9" style="19"/>
  </cols>
  <sheetData>
    <row r="1" spans="1:10" ht="38.25">
      <c r="A1" s="18" t="s">
        <v>51</v>
      </c>
      <c r="B1" s="18" t="s">
        <v>0</v>
      </c>
      <c r="C1" s="18" t="s">
        <v>297</v>
      </c>
      <c r="D1" s="18" t="s">
        <v>298</v>
      </c>
      <c r="E1" s="18" t="s">
        <v>299</v>
      </c>
      <c r="F1" s="18" t="s">
        <v>4</v>
      </c>
      <c r="G1" s="18" t="s">
        <v>300</v>
      </c>
      <c r="H1" s="18" t="s">
        <v>301</v>
      </c>
      <c r="I1" s="18" t="s">
        <v>31</v>
      </c>
    </row>
    <row r="2" spans="1:10">
      <c r="A2" s="20">
        <v>1</v>
      </c>
      <c r="B2" s="21" t="s">
        <v>162</v>
      </c>
      <c r="C2" s="22" t="s">
        <v>115</v>
      </c>
      <c r="D2" s="22" t="s">
        <v>7</v>
      </c>
      <c r="E2" s="22" t="s">
        <v>6</v>
      </c>
      <c r="F2" s="22" t="s">
        <v>70</v>
      </c>
      <c r="G2" s="46">
        <v>3758</v>
      </c>
      <c r="H2" s="47">
        <v>3758</v>
      </c>
      <c r="I2" s="22" t="s">
        <v>302</v>
      </c>
      <c r="J2" s="19">
        <f>VLOOKUP(B2,'As per Anchor'!$A$2:$F$143,6,0)</f>
        <v>3758</v>
      </c>
    </row>
    <row r="3" spans="1:10">
      <c r="A3" s="20">
        <v>2</v>
      </c>
      <c r="B3" s="21" t="s">
        <v>164</v>
      </c>
      <c r="C3" s="25">
        <v>45738</v>
      </c>
      <c r="D3" s="22" t="s">
        <v>7</v>
      </c>
      <c r="E3" s="22" t="s">
        <v>6</v>
      </c>
      <c r="F3" s="22" t="s">
        <v>70</v>
      </c>
      <c r="G3" s="46">
        <v>2818</v>
      </c>
      <c r="H3" s="47">
        <v>2818</v>
      </c>
      <c r="I3" s="22" t="s">
        <v>303</v>
      </c>
      <c r="J3" s="19">
        <f>VLOOKUP(B3,'As per Anchor'!$A$2:$F$143,6,0)</f>
        <v>2818</v>
      </c>
    </row>
    <row r="4" spans="1:10">
      <c r="A4" s="20">
        <v>1</v>
      </c>
      <c r="B4" s="21" t="s">
        <v>163</v>
      </c>
      <c r="C4" s="22" t="s">
        <v>149</v>
      </c>
      <c r="D4" s="22" t="s">
        <v>7</v>
      </c>
      <c r="E4" s="22" t="s">
        <v>6</v>
      </c>
      <c r="F4" s="22" t="s">
        <v>70</v>
      </c>
      <c r="G4" s="46">
        <v>879</v>
      </c>
      <c r="H4" s="47">
        <v>879</v>
      </c>
      <c r="I4" s="22" t="s">
        <v>304</v>
      </c>
      <c r="J4" s="19">
        <f>VLOOKUP(B4,'As per Anchor'!$A$2:$F$143,6,0)</f>
        <v>879</v>
      </c>
    </row>
    <row r="5" spans="1:10">
      <c r="A5" s="20">
        <v>1</v>
      </c>
      <c r="B5" s="21" t="s">
        <v>91</v>
      </c>
      <c r="C5" s="22" t="s">
        <v>85</v>
      </c>
      <c r="D5" s="22" t="s">
        <v>7</v>
      </c>
      <c r="E5" s="22" t="s">
        <v>6</v>
      </c>
      <c r="F5" s="22" t="s">
        <v>11</v>
      </c>
      <c r="G5" s="46">
        <v>1266</v>
      </c>
      <c r="H5" s="46">
        <v>1266</v>
      </c>
      <c r="I5" s="22" t="s">
        <v>305</v>
      </c>
      <c r="J5" s="19">
        <f>VLOOKUP(B5,'As per Anchor'!$A$2:$F$143,6,0)</f>
        <v>1266</v>
      </c>
    </row>
    <row r="6" spans="1:10">
      <c r="A6" s="20">
        <v>2</v>
      </c>
      <c r="B6" s="21" t="s">
        <v>96</v>
      </c>
      <c r="C6" s="22" t="s">
        <v>89</v>
      </c>
      <c r="D6" s="22" t="s">
        <v>7</v>
      </c>
      <c r="E6" s="22" t="s">
        <v>6</v>
      </c>
      <c r="F6" s="22" t="s">
        <v>97</v>
      </c>
      <c r="G6" s="46">
        <v>675</v>
      </c>
      <c r="H6" s="46">
        <v>675</v>
      </c>
      <c r="I6" s="22" t="s">
        <v>306</v>
      </c>
      <c r="J6" s="19">
        <f>VLOOKUP(B6,'As per Anchor'!$A$2:$F$143,6,0)</f>
        <v>675</v>
      </c>
    </row>
    <row r="7" spans="1:10">
      <c r="A7" s="20">
        <v>3</v>
      </c>
      <c r="B7" s="21" t="s">
        <v>106</v>
      </c>
      <c r="C7" s="22" t="s">
        <v>63</v>
      </c>
      <c r="D7" s="22" t="s">
        <v>7</v>
      </c>
      <c r="E7" s="22" t="s">
        <v>6</v>
      </c>
      <c r="F7" s="22" t="s">
        <v>107</v>
      </c>
      <c r="G7" s="46">
        <v>588</v>
      </c>
      <c r="H7" s="46">
        <v>588</v>
      </c>
      <c r="I7" s="22" t="s">
        <v>307</v>
      </c>
      <c r="J7" s="19">
        <f>VLOOKUP(B7,'As per Anchor'!$A$2:$F$143,6,0)</f>
        <v>588</v>
      </c>
    </row>
    <row r="8" spans="1:10">
      <c r="A8" s="20">
        <v>4</v>
      </c>
      <c r="B8" s="21" t="s">
        <v>114</v>
      </c>
      <c r="C8" s="22" t="s">
        <v>115</v>
      </c>
      <c r="D8" s="22" t="s">
        <v>7</v>
      </c>
      <c r="E8" s="22" t="s">
        <v>6</v>
      </c>
      <c r="F8" s="22" t="s">
        <v>62</v>
      </c>
      <c r="G8" s="46">
        <v>391</v>
      </c>
      <c r="H8" s="46">
        <v>391</v>
      </c>
      <c r="I8" s="22" t="s">
        <v>308</v>
      </c>
      <c r="J8" s="19">
        <f>VLOOKUP(B8,'As per Anchor'!$A$2:$F$143,6,0)</f>
        <v>391</v>
      </c>
    </row>
    <row r="9" spans="1:10">
      <c r="A9" s="20">
        <v>5</v>
      </c>
      <c r="B9" s="21" t="s">
        <v>220</v>
      </c>
      <c r="C9" s="22" t="s">
        <v>149</v>
      </c>
      <c r="D9" s="22" t="s">
        <v>7</v>
      </c>
      <c r="E9" s="22" t="s">
        <v>6</v>
      </c>
      <c r="F9" s="22" t="s">
        <v>11</v>
      </c>
      <c r="G9" s="46">
        <v>414</v>
      </c>
      <c r="H9" s="46">
        <v>414</v>
      </c>
      <c r="I9" s="26" t="s">
        <v>309</v>
      </c>
      <c r="J9" s="19">
        <f>VLOOKUP(B9,'As per Anchor'!$A$2:$F$143,6,0)</f>
        <v>414</v>
      </c>
    </row>
    <row r="10" spans="1:10">
      <c r="A10" s="20">
        <v>6</v>
      </c>
      <c r="B10" s="21" t="s">
        <v>244</v>
      </c>
      <c r="C10" s="25">
        <v>45729</v>
      </c>
      <c r="D10" s="22" t="s">
        <v>10</v>
      </c>
      <c r="E10" s="22" t="s">
        <v>9</v>
      </c>
      <c r="F10" s="22" t="s">
        <v>61</v>
      </c>
      <c r="G10" s="46">
        <v>1331</v>
      </c>
      <c r="H10" s="46">
        <v>1331</v>
      </c>
      <c r="I10" s="26" t="s">
        <v>310</v>
      </c>
      <c r="J10" s="19">
        <f>VLOOKUP(B10,'As per Anchor'!$A$2:$F$143,6,0)</f>
        <v>1331</v>
      </c>
    </row>
    <row r="11" spans="1:10">
      <c r="A11" s="20">
        <v>7</v>
      </c>
      <c r="B11" s="21" t="s">
        <v>247</v>
      </c>
      <c r="C11" s="22" t="s">
        <v>115</v>
      </c>
      <c r="D11" s="22" t="s">
        <v>10</v>
      </c>
      <c r="E11" s="22" t="s">
        <v>9</v>
      </c>
      <c r="F11" s="22" t="s">
        <v>11</v>
      </c>
      <c r="G11" s="46">
        <v>448</v>
      </c>
      <c r="H11" s="46">
        <v>448</v>
      </c>
      <c r="I11" s="26" t="s">
        <v>311</v>
      </c>
      <c r="J11" s="19">
        <f>VLOOKUP(B11,'As per Anchor'!$A$2:$F$143,6,0)</f>
        <v>448</v>
      </c>
    </row>
    <row r="12" spans="1:10">
      <c r="A12" s="20">
        <v>8</v>
      </c>
      <c r="B12" s="21" t="s">
        <v>255</v>
      </c>
      <c r="C12" s="22" t="s">
        <v>115</v>
      </c>
      <c r="D12" s="22" t="s">
        <v>10</v>
      </c>
      <c r="E12" s="22" t="s">
        <v>9</v>
      </c>
      <c r="F12" s="22" t="s">
        <v>256</v>
      </c>
      <c r="G12" s="46">
        <v>1369</v>
      </c>
      <c r="H12" s="46">
        <v>1369</v>
      </c>
      <c r="I12" s="26" t="s">
        <v>305</v>
      </c>
      <c r="J12" s="19">
        <f>VLOOKUP(B12,'As per Anchor'!$A$2:$F$143,6,0)</f>
        <v>1369</v>
      </c>
    </row>
    <row r="13" spans="1:10">
      <c r="A13" s="20">
        <v>9</v>
      </c>
      <c r="B13" s="21" t="s">
        <v>108</v>
      </c>
      <c r="C13" s="25">
        <v>45710</v>
      </c>
      <c r="D13" s="22" t="s">
        <v>7</v>
      </c>
      <c r="E13" s="22" t="s">
        <v>6</v>
      </c>
      <c r="F13" s="22" t="s">
        <v>107</v>
      </c>
      <c r="G13" s="46">
        <v>600</v>
      </c>
      <c r="H13" s="46">
        <v>600</v>
      </c>
      <c r="I13" s="26" t="s">
        <v>312</v>
      </c>
      <c r="J13" s="19">
        <f>VLOOKUP(B13,'As per Anchor'!$A$2:$F$143,6,0)</f>
        <v>600</v>
      </c>
    </row>
    <row r="14" spans="1:10">
      <c r="A14" s="20">
        <v>1</v>
      </c>
      <c r="B14" s="21" t="s">
        <v>261</v>
      </c>
      <c r="C14" s="22" t="s">
        <v>174</v>
      </c>
      <c r="D14" s="22" t="s">
        <v>10</v>
      </c>
      <c r="E14" s="22" t="s">
        <v>9</v>
      </c>
      <c r="F14" s="22" t="s">
        <v>262</v>
      </c>
      <c r="G14" s="46">
        <v>10000</v>
      </c>
      <c r="H14" s="47">
        <v>10000</v>
      </c>
      <c r="I14" s="23" t="s">
        <v>316</v>
      </c>
      <c r="J14" s="19">
        <f>VLOOKUP(B14,'As per Anchor'!$A$2:$F$143,6,0)</f>
        <v>10000</v>
      </c>
    </row>
    <row r="15" spans="1:10">
      <c r="A15" s="20">
        <v>2</v>
      </c>
      <c r="B15" s="21" t="s">
        <v>264</v>
      </c>
      <c r="C15" s="22" t="s">
        <v>117</v>
      </c>
      <c r="D15" s="22" t="s">
        <v>10</v>
      </c>
      <c r="E15" s="22" t="s">
        <v>9</v>
      </c>
      <c r="F15" s="22" t="s">
        <v>265</v>
      </c>
      <c r="G15" s="46">
        <v>769</v>
      </c>
      <c r="H15" s="47">
        <v>769</v>
      </c>
      <c r="I15" s="23" t="s">
        <v>317</v>
      </c>
      <c r="J15" s="19">
        <f>VLOOKUP(B15,'As per Anchor'!$A$2:$F$143,6,0)</f>
        <v>769</v>
      </c>
    </row>
    <row r="16" spans="1:10">
      <c r="A16" s="20">
        <v>3</v>
      </c>
      <c r="B16" s="21" t="s">
        <v>271</v>
      </c>
      <c r="C16" s="22" t="s">
        <v>87</v>
      </c>
      <c r="D16" s="22" t="s">
        <v>10</v>
      </c>
      <c r="E16" s="22" t="s">
        <v>9</v>
      </c>
      <c r="F16" s="22" t="s">
        <v>272</v>
      </c>
      <c r="G16" s="46">
        <v>3061</v>
      </c>
      <c r="H16" s="47">
        <v>3061</v>
      </c>
      <c r="I16" s="23" t="s">
        <v>318</v>
      </c>
      <c r="J16" s="19">
        <f>VLOOKUP(B16,'As per Anchor'!$A$2:$F$143,6,0)</f>
        <v>3061</v>
      </c>
    </row>
    <row r="17" spans="1:10">
      <c r="A17" s="20">
        <v>4</v>
      </c>
      <c r="B17" s="27" t="s">
        <v>282</v>
      </c>
      <c r="C17" s="28" t="s">
        <v>283</v>
      </c>
      <c r="D17" s="28" t="s">
        <v>10</v>
      </c>
      <c r="E17" s="22" t="s">
        <v>9</v>
      </c>
      <c r="F17" s="28" t="s">
        <v>57</v>
      </c>
      <c r="G17" s="48">
        <v>1900</v>
      </c>
      <c r="H17" s="47">
        <v>1900</v>
      </c>
      <c r="I17" s="23" t="s">
        <v>319</v>
      </c>
      <c r="J17" s="19">
        <f>VLOOKUP(B17,'As per Anchor'!$A$2:$F$143,6,0)</f>
        <v>1900</v>
      </c>
    </row>
    <row r="18" spans="1:10">
      <c r="A18" s="30">
        <v>1</v>
      </c>
      <c r="B18" s="31" t="s">
        <v>82</v>
      </c>
      <c r="C18" s="32" t="s">
        <v>83</v>
      </c>
      <c r="D18" s="32" t="s">
        <v>7</v>
      </c>
      <c r="E18" s="32" t="s">
        <v>6</v>
      </c>
      <c r="F18" s="32" t="s">
        <v>320</v>
      </c>
      <c r="G18" s="49">
        <v>1335</v>
      </c>
      <c r="H18" s="47">
        <v>1335</v>
      </c>
      <c r="I18" s="33" t="s">
        <v>81</v>
      </c>
      <c r="J18" s="19">
        <f>VLOOKUP(B18,'As per Anchor'!$A$2:$F$143,6,0)</f>
        <v>1335</v>
      </c>
    </row>
    <row r="19" spans="1:10">
      <c r="A19" s="30">
        <v>2</v>
      </c>
      <c r="B19" s="31" t="s">
        <v>84</v>
      </c>
      <c r="C19" s="32" t="s">
        <v>85</v>
      </c>
      <c r="D19" s="32" t="s">
        <v>7</v>
      </c>
      <c r="E19" s="32" t="s">
        <v>6</v>
      </c>
      <c r="F19" s="32" t="s">
        <v>39</v>
      </c>
      <c r="G19" s="49">
        <v>2530</v>
      </c>
      <c r="H19" s="47">
        <v>2530</v>
      </c>
      <c r="I19" s="33" t="s">
        <v>81</v>
      </c>
      <c r="J19" s="19">
        <f>VLOOKUP(B19,'As per Anchor'!$A$2:$F$143,6,0)</f>
        <v>2530</v>
      </c>
    </row>
    <row r="20" spans="1:10">
      <c r="A20" s="30">
        <v>3</v>
      </c>
      <c r="B20" s="32" t="s">
        <v>94</v>
      </c>
      <c r="C20" s="32" t="s">
        <v>95</v>
      </c>
      <c r="D20" s="32" t="s">
        <v>7</v>
      </c>
      <c r="E20" s="32" t="s">
        <v>6</v>
      </c>
      <c r="F20" s="32" t="s">
        <v>64</v>
      </c>
      <c r="G20" s="49">
        <v>1228</v>
      </c>
      <c r="H20" s="47">
        <v>1228</v>
      </c>
      <c r="I20" s="33" t="s">
        <v>81</v>
      </c>
      <c r="J20" s="19">
        <f>VLOOKUP(B20,'As per Anchor'!$A$2:$F$143,6,0)</f>
        <v>1228</v>
      </c>
    </row>
    <row r="21" spans="1:10">
      <c r="A21" s="30">
        <v>4</v>
      </c>
      <c r="B21" s="31" t="s">
        <v>98</v>
      </c>
      <c r="C21" s="32" t="s">
        <v>85</v>
      </c>
      <c r="D21" s="32" t="s">
        <v>7</v>
      </c>
      <c r="E21" s="32" t="s">
        <v>6</v>
      </c>
      <c r="F21" s="32" t="s">
        <v>52</v>
      </c>
      <c r="G21" s="49">
        <v>1200</v>
      </c>
      <c r="H21" s="47">
        <v>1200</v>
      </c>
      <c r="I21" s="33" t="s">
        <v>81</v>
      </c>
      <c r="J21" s="19">
        <f>VLOOKUP(B21,'As per Anchor'!$A$2:$F$143,6,0)</f>
        <v>1200</v>
      </c>
    </row>
    <row r="22" spans="1:10">
      <c r="A22" s="30">
        <v>5</v>
      </c>
      <c r="B22" s="31" t="s">
        <v>99</v>
      </c>
      <c r="C22" s="32" t="s">
        <v>100</v>
      </c>
      <c r="D22" s="32" t="s">
        <v>7</v>
      </c>
      <c r="E22" s="32" t="s">
        <v>6</v>
      </c>
      <c r="F22" s="32" t="s">
        <v>52</v>
      </c>
      <c r="G22" s="49">
        <v>670</v>
      </c>
      <c r="H22" s="47">
        <v>670</v>
      </c>
      <c r="I22" s="33" t="s">
        <v>81</v>
      </c>
      <c r="J22" s="19">
        <f>VLOOKUP(B22,'As per Anchor'!$A$2:$F$143,6,0)</f>
        <v>670</v>
      </c>
    </row>
    <row r="23" spans="1:10">
      <c r="A23" s="30">
        <v>6</v>
      </c>
      <c r="B23" s="32" t="s">
        <v>101</v>
      </c>
      <c r="C23" s="32" t="s">
        <v>102</v>
      </c>
      <c r="D23" s="32" t="s">
        <v>7</v>
      </c>
      <c r="E23" s="32" t="s">
        <v>6</v>
      </c>
      <c r="F23" s="32" t="s">
        <v>103</v>
      </c>
      <c r="G23" s="49">
        <v>631</v>
      </c>
      <c r="H23" s="47">
        <v>631</v>
      </c>
      <c r="I23" s="33" t="s">
        <v>81</v>
      </c>
      <c r="J23" s="19">
        <f>VLOOKUP(B23,'As per Anchor'!$A$2:$F$143,6,0)</f>
        <v>631</v>
      </c>
    </row>
    <row r="24" spans="1:10">
      <c r="A24" s="30">
        <v>7</v>
      </c>
      <c r="B24" s="31" t="s">
        <v>104</v>
      </c>
      <c r="C24" s="32" t="s">
        <v>83</v>
      </c>
      <c r="D24" s="32" t="s">
        <v>7</v>
      </c>
      <c r="E24" s="32" t="s">
        <v>6</v>
      </c>
      <c r="F24" s="32" t="s">
        <v>105</v>
      </c>
      <c r="G24" s="49">
        <v>457</v>
      </c>
      <c r="H24" s="47">
        <v>457</v>
      </c>
      <c r="I24" s="33" t="s">
        <v>81</v>
      </c>
      <c r="J24" s="19">
        <f>VLOOKUP(B24,'As per Anchor'!$A$2:$F$143,6,0)</f>
        <v>457</v>
      </c>
    </row>
    <row r="25" spans="1:10">
      <c r="A25" s="30">
        <v>8</v>
      </c>
      <c r="B25" s="31" t="s">
        <v>109</v>
      </c>
      <c r="C25" s="32" t="s">
        <v>83</v>
      </c>
      <c r="D25" s="32" t="s">
        <v>7</v>
      </c>
      <c r="E25" s="32" t="s">
        <v>6</v>
      </c>
      <c r="F25" s="32" t="s">
        <v>110</v>
      </c>
      <c r="G25" s="49">
        <v>1500</v>
      </c>
      <c r="H25" s="47">
        <v>1500</v>
      </c>
      <c r="I25" s="33" t="s">
        <v>81</v>
      </c>
      <c r="J25" s="19">
        <f>VLOOKUP(B25,'As per Anchor'!$A$2:$F$143,6,0)</f>
        <v>1500</v>
      </c>
    </row>
    <row r="26" spans="1:10">
      <c r="A26" s="30">
        <v>9</v>
      </c>
      <c r="B26" s="31" t="s">
        <v>116</v>
      </c>
      <c r="C26" s="32" t="s">
        <v>117</v>
      </c>
      <c r="D26" s="32" t="s">
        <v>7</v>
      </c>
      <c r="E26" s="32" t="s">
        <v>6</v>
      </c>
      <c r="F26" s="32" t="s">
        <v>40</v>
      </c>
      <c r="G26" s="49">
        <v>1473</v>
      </c>
      <c r="H26" s="47">
        <v>1473</v>
      </c>
      <c r="I26" s="33" t="s">
        <v>81</v>
      </c>
      <c r="J26" s="19">
        <f>VLOOKUP(B26,'As per Anchor'!$A$2:$F$143,6,0)</f>
        <v>1473</v>
      </c>
    </row>
    <row r="27" spans="1:10">
      <c r="A27" s="30">
        <v>10</v>
      </c>
      <c r="B27" s="31" t="s">
        <v>121</v>
      </c>
      <c r="C27" s="32" t="s">
        <v>83</v>
      </c>
      <c r="D27" s="32" t="s">
        <v>7</v>
      </c>
      <c r="E27" s="32" t="s">
        <v>6</v>
      </c>
      <c r="F27" s="32" t="s">
        <v>122</v>
      </c>
      <c r="G27" s="49">
        <v>1350</v>
      </c>
      <c r="H27" s="47">
        <v>1350</v>
      </c>
      <c r="I27" s="33" t="s">
        <v>81</v>
      </c>
      <c r="J27" s="19">
        <f>VLOOKUP(B27,'As per Anchor'!$A$2:$F$143,6,0)</f>
        <v>1350</v>
      </c>
    </row>
    <row r="28" spans="1:10">
      <c r="A28" s="30">
        <v>11</v>
      </c>
      <c r="B28" s="31" t="s">
        <v>125</v>
      </c>
      <c r="C28" s="32" t="s">
        <v>126</v>
      </c>
      <c r="D28" s="32" t="s">
        <v>7</v>
      </c>
      <c r="E28" s="32" t="s">
        <v>6</v>
      </c>
      <c r="F28" s="32" t="s">
        <v>127</v>
      </c>
      <c r="G28" s="49">
        <v>950</v>
      </c>
      <c r="H28" s="47">
        <v>950</v>
      </c>
      <c r="I28" s="33" t="s">
        <v>81</v>
      </c>
      <c r="J28" s="19">
        <f>VLOOKUP(B28,'As per Anchor'!$A$2:$F$143,6,0)</f>
        <v>950</v>
      </c>
    </row>
    <row r="29" spans="1:10">
      <c r="A29" s="30">
        <v>12</v>
      </c>
      <c r="B29" s="31" t="s">
        <v>128</v>
      </c>
      <c r="C29" s="32" t="s">
        <v>100</v>
      </c>
      <c r="D29" s="32" t="s">
        <v>7</v>
      </c>
      <c r="E29" s="32" t="s">
        <v>6</v>
      </c>
      <c r="F29" s="32" t="s">
        <v>129</v>
      </c>
      <c r="G29" s="49">
        <v>850</v>
      </c>
      <c r="H29" s="47">
        <v>850</v>
      </c>
      <c r="I29" s="33" t="s">
        <v>81</v>
      </c>
      <c r="J29" s="19">
        <f>VLOOKUP(B29,'As per Anchor'!$A$2:$F$143,6,0)</f>
        <v>850</v>
      </c>
    </row>
    <row r="30" spans="1:10">
      <c r="A30" s="30">
        <v>13</v>
      </c>
      <c r="B30" s="31" t="s">
        <v>133</v>
      </c>
      <c r="C30" s="32" t="s">
        <v>134</v>
      </c>
      <c r="D30" s="32" t="s">
        <v>7</v>
      </c>
      <c r="E30" s="32" t="s">
        <v>6</v>
      </c>
      <c r="F30" s="32" t="s">
        <v>135</v>
      </c>
      <c r="G30" s="49">
        <v>297</v>
      </c>
      <c r="H30" s="47">
        <v>297</v>
      </c>
      <c r="I30" s="33" t="s">
        <v>81</v>
      </c>
      <c r="J30" s="19">
        <f>VLOOKUP(B30,'As per Anchor'!$A$2:$F$143,6,0)</f>
        <v>297</v>
      </c>
    </row>
    <row r="31" spans="1:10">
      <c r="A31" s="30">
        <v>14</v>
      </c>
      <c r="B31" s="31" t="s">
        <v>136</v>
      </c>
      <c r="C31" s="32" t="s">
        <v>137</v>
      </c>
      <c r="D31" s="32" t="s">
        <v>7</v>
      </c>
      <c r="E31" s="32" t="s">
        <v>6</v>
      </c>
      <c r="F31" s="32" t="s">
        <v>138</v>
      </c>
      <c r="G31" s="49">
        <v>605</v>
      </c>
      <c r="H31" s="47">
        <v>605</v>
      </c>
      <c r="I31" s="33" t="s">
        <v>81</v>
      </c>
      <c r="J31" s="19">
        <f>VLOOKUP(B31,'As per Anchor'!$A$2:$F$143,6,0)</f>
        <v>605</v>
      </c>
    </row>
    <row r="32" spans="1:10">
      <c r="A32" s="30">
        <v>15</v>
      </c>
      <c r="B32" s="31" t="s">
        <v>139</v>
      </c>
      <c r="C32" s="32" t="s">
        <v>140</v>
      </c>
      <c r="D32" s="32" t="s">
        <v>7</v>
      </c>
      <c r="E32" s="32" t="s">
        <v>6</v>
      </c>
      <c r="F32" s="32" t="s">
        <v>15</v>
      </c>
      <c r="G32" s="49">
        <v>796</v>
      </c>
      <c r="H32" s="47">
        <v>796</v>
      </c>
      <c r="I32" s="33" t="s">
        <v>81</v>
      </c>
      <c r="J32" s="19">
        <f>VLOOKUP(B32,'As per Anchor'!$A$2:$F$143,6,0)</f>
        <v>796</v>
      </c>
    </row>
    <row r="33" spans="1:10">
      <c r="A33" s="30">
        <v>16</v>
      </c>
      <c r="B33" s="31" t="s">
        <v>141</v>
      </c>
      <c r="C33" s="32" t="s">
        <v>89</v>
      </c>
      <c r="D33" s="32" t="s">
        <v>7</v>
      </c>
      <c r="E33" s="32" t="s">
        <v>6</v>
      </c>
      <c r="F33" s="32" t="s">
        <v>17</v>
      </c>
      <c r="G33" s="49">
        <v>549</v>
      </c>
      <c r="H33" s="47">
        <v>549</v>
      </c>
      <c r="I33" s="33" t="s">
        <v>81</v>
      </c>
      <c r="J33" s="19">
        <f>VLOOKUP(B33,'As per Anchor'!$A$2:$F$143,6,0)</f>
        <v>549</v>
      </c>
    </row>
    <row r="34" spans="1:10">
      <c r="A34" s="30">
        <v>17</v>
      </c>
      <c r="B34" s="31" t="s">
        <v>142</v>
      </c>
      <c r="C34" s="32" t="s">
        <v>89</v>
      </c>
      <c r="D34" s="32" t="s">
        <v>7</v>
      </c>
      <c r="E34" s="32" t="s">
        <v>6</v>
      </c>
      <c r="F34" s="32" t="s">
        <v>15</v>
      </c>
      <c r="G34" s="49">
        <v>622</v>
      </c>
      <c r="H34" s="47">
        <v>622</v>
      </c>
      <c r="I34" s="33" t="s">
        <v>81</v>
      </c>
      <c r="J34" s="19">
        <f>VLOOKUP(B34,'As per Anchor'!$A$2:$F$143,6,0)</f>
        <v>622</v>
      </c>
    </row>
    <row r="35" spans="1:10">
      <c r="A35" s="30">
        <v>18</v>
      </c>
      <c r="B35" s="31" t="s">
        <v>144</v>
      </c>
      <c r="C35" s="32" t="s">
        <v>115</v>
      </c>
      <c r="D35" s="32" t="s">
        <v>7</v>
      </c>
      <c r="E35" s="32" t="s">
        <v>6</v>
      </c>
      <c r="F35" s="32" t="s">
        <v>145</v>
      </c>
      <c r="G35" s="49">
        <v>421</v>
      </c>
      <c r="H35" s="47">
        <v>421</v>
      </c>
      <c r="I35" s="33" t="s">
        <v>81</v>
      </c>
      <c r="J35" s="19">
        <f>VLOOKUP(B35,'As per Anchor'!$A$2:$F$143,6,0)</f>
        <v>421</v>
      </c>
    </row>
    <row r="36" spans="1:10">
      <c r="A36" s="30">
        <v>19</v>
      </c>
      <c r="B36" s="31" t="s">
        <v>146</v>
      </c>
      <c r="C36" s="32" t="s">
        <v>115</v>
      </c>
      <c r="D36" s="32" t="s">
        <v>7</v>
      </c>
      <c r="E36" s="32" t="s">
        <v>6</v>
      </c>
      <c r="F36" s="32" t="s">
        <v>15</v>
      </c>
      <c r="G36" s="49">
        <v>654</v>
      </c>
      <c r="H36" s="47">
        <v>654</v>
      </c>
      <c r="I36" s="33" t="s">
        <v>81</v>
      </c>
      <c r="J36" s="19">
        <f>VLOOKUP(B36,'As per Anchor'!$A$2:$F$143,6,0)</f>
        <v>654</v>
      </c>
    </row>
    <row r="37" spans="1:10">
      <c r="A37" s="30">
        <v>20</v>
      </c>
      <c r="B37" s="31" t="s">
        <v>291</v>
      </c>
      <c r="C37" s="32" t="s">
        <v>137</v>
      </c>
      <c r="D37" s="32" t="s">
        <v>7</v>
      </c>
      <c r="E37" s="32" t="s">
        <v>6</v>
      </c>
      <c r="F37" s="32" t="s">
        <v>292</v>
      </c>
      <c r="G37" s="49">
        <v>650</v>
      </c>
      <c r="H37" s="47">
        <v>238</v>
      </c>
      <c r="I37" s="33" t="s">
        <v>81</v>
      </c>
      <c r="J37" s="19">
        <f>VLOOKUP(B37,'As per Anchor'!$A$2:$F$143,6,0)</f>
        <v>650</v>
      </c>
    </row>
    <row r="38" spans="1:10">
      <c r="A38" s="30">
        <v>23</v>
      </c>
      <c r="B38" s="31" t="s">
        <v>291</v>
      </c>
      <c r="C38" s="32" t="s">
        <v>137</v>
      </c>
      <c r="D38" s="32" t="s">
        <v>7</v>
      </c>
      <c r="E38" s="32" t="s">
        <v>6</v>
      </c>
      <c r="F38" s="32" t="s">
        <v>292</v>
      </c>
      <c r="G38" s="49">
        <v>650</v>
      </c>
      <c r="H38" s="47">
        <v>412</v>
      </c>
      <c r="I38" s="33" t="s">
        <v>321</v>
      </c>
    </row>
    <row r="39" spans="1:10">
      <c r="A39" s="30">
        <v>24</v>
      </c>
      <c r="B39" s="21" t="s">
        <v>178</v>
      </c>
      <c r="C39" s="22" t="s">
        <v>171</v>
      </c>
      <c r="D39" s="22" t="s">
        <v>7</v>
      </c>
      <c r="E39" s="22" t="s">
        <v>6</v>
      </c>
      <c r="F39" s="22" t="s">
        <v>179</v>
      </c>
      <c r="G39" s="46">
        <v>2230</v>
      </c>
      <c r="H39" s="47">
        <v>2230</v>
      </c>
      <c r="I39" s="23" t="s">
        <v>321</v>
      </c>
      <c r="J39" s="19">
        <f>VLOOKUP(B39,'As per Anchor'!$A$2:$F$143,6,0)</f>
        <v>2230</v>
      </c>
    </row>
    <row r="40" spans="1:10">
      <c r="A40" s="30">
        <v>25</v>
      </c>
      <c r="B40" s="21" t="s">
        <v>180</v>
      </c>
      <c r="C40" s="22" t="s">
        <v>89</v>
      </c>
      <c r="D40" s="22" t="s">
        <v>7</v>
      </c>
      <c r="E40" s="22" t="s">
        <v>6</v>
      </c>
      <c r="F40" s="22" t="s">
        <v>181</v>
      </c>
      <c r="G40" s="46">
        <v>1194</v>
      </c>
      <c r="H40" s="47">
        <v>1194</v>
      </c>
      <c r="I40" s="23" t="s">
        <v>321</v>
      </c>
      <c r="J40" s="19">
        <f>VLOOKUP(B40,'As per Anchor'!$A$2:$F$143,6,0)</f>
        <v>1194</v>
      </c>
    </row>
    <row r="41" spans="1:10">
      <c r="A41" s="30">
        <v>26</v>
      </c>
      <c r="B41" s="21" t="s">
        <v>182</v>
      </c>
      <c r="C41" s="22" t="s">
        <v>126</v>
      </c>
      <c r="D41" s="22" t="s">
        <v>7</v>
      </c>
      <c r="E41" s="22" t="s">
        <v>6</v>
      </c>
      <c r="F41" s="22" t="s">
        <v>179</v>
      </c>
      <c r="G41" s="46">
        <v>1201</v>
      </c>
      <c r="H41" s="47">
        <v>1201</v>
      </c>
      <c r="I41" s="23" t="s">
        <v>321</v>
      </c>
      <c r="J41" s="19">
        <f>VLOOKUP(B41,'As per Anchor'!$A$2:$F$143,6,0)</f>
        <v>1201</v>
      </c>
    </row>
    <row r="42" spans="1:10">
      <c r="A42" s="30">
        <v>27</v>
      </c>
      <c r="B42" s="21" t="s">
        <v>185</v>
      </c>
      <c r="C42" s="22" t="s">
        <v>83</v>
      </c>
      <c r="D42" s="22" t="s">
        <v>7</v>
      </c>
      <c r="E42" s="22" t="s">
        <v>6</v>
      </c>
      <c r="F42" s="22" t="s">
        <v>48</v>
      </c>
      <c r="G42" s="46">
        <v>398</v>
      </c>
      <c r="H42" s="47">
        <v>398</v>
      </c>
      <c r="I42" s="23" t="s">
        <v>321</v>
      </c>
      <c r="J42" s="19">
        <f>VLOOKUP(B42,'As per Anchor'!$A$2:$F$143,6,0)</f>
        <v>398</v>
      </c>
    </row>
    <row r="43" spans="1:10">
      <c r="A43" s="30">
        <v>28</v>
      </c>
      <c r="B43" s="21" t="s">
        <v>188</v>
      </c>
      <c r="C43" s="22" t="s">
        <v>60</v>
      </c>
      <c r="D43" s="22" t="s">
        <v>7</v>
      </c>
      <c r="E43" s="22" t="s">
        <v>6</v>
      </c>
      <c r="F43" s="22" t="s">
        <v>42</v>
      </c>
      <c r="G43" s="46">
        <v>743</v>
      </c>
      <c r="H43" s="47">
        <v>743</v>
      </c>
      <c r="I43" s="23" t="s">
        <v>321</v>
      </c>
      <c r="J43" s="19">
        <f>VLOOKUP(B43,'As per Anchor'!$A$2:$F$143,6,0)</f>
        <v>743</v>
      </c>
    </row>
    <row r="44" spans="1:10">
      <c r="A44" s="30">
        <v>29</v>
      </c>
      <c r="B44" s="21" t="s">
        <v>189</v>
      </c>
      <c r="C44" s="22" t="s">
        <v>60</v>
      </c>
      <c r="D44" s="22" t="s">
        <v>7</v>
      </c>
      <c r="E44" s="22" t="s">
        <v>6</v>
      </c>
      <c r="F44" s="22" t="s">
        <v>190</v>
      </c>
      <c r="G44" s="46">
        <v>942</v>
      </c>
      <c r="H44" s="47">
        <v>942</v>
      </c>
      <c r="I44" s="23" t="s">
        <v>321</v>
      </c>
      <c r="J44" s="19">
        <f>VLOOKUP(B44,'As per Anchor'!$A$2:$F$143,6,0)</f>
        <v>942</v>
      </c>
    </row>
    <row r="45" spans="1:10">
      <c r="A45" s="30">
        <v>30</v>
      </c>
      <c r="B45" s="21" t="s">
        <v>191</v>
      </c>
      <c r="C45" s="22" t="s">
        <v>192</v>
      </c>
      <c r="D45" s="22" t="s">
        <v>7</v>
      </c>
      <c r="E45" s="22" t="s">
        <v>6</v>
      </c>
      <c r="F45" s="22" t="s">
        <v>42</v>
      </c>
      <c r="G45" s="46">
        <v>2241</v>
      </c>
      <c r="H45" s="47">
        <v>2241</v>
      </c>
      <c r="I45" s="23" t="s">
        <v>321</v>
      </c>
      <c r="J45" s="19">
        <f>VLOOKUP(B45,'As per Anchor'!$A$2:$F$143,6,0)</f>
        <v>2241</v>
      </c>
    </row>
    <row r="46" spans="1:10">
      <c r="A46" s="30">
        <v>31</v>
      </c>
      <c r="B46" s="22" t="s">
        <v>193</v>
      </c>
      <c r="C46" s="22" t="s">
        <v>137</v>
      </c>
      <c r="D46" s="22" t="s">
        <v>7</v>
      </c>
      <c r="E46" s="22" t="s">
        <v>6</v>
      </c>
      <c r="F46" s="22" t="s">
        <v>190</v>
      </c>
      <c r="G46" s="46">
        <v>478</v>
      </c>
      <c r="H46" s="47">
        <v>478</v>
      </c>
      <c r="I46" s="23" t="s">
        <v>321</v>
      </c>
      <c r="J46" s="19">
        <f>VLOOKUP(B46,'As per Anchor'!$A$2:$F$143,6,0)</f>
        <v>478</v>
      </c>
    </row>
    <row r="47" spans="1:10">
      <c r="A47" s="30">
        <v>32</v>
      </c>
      <c r="B47" s="22" t="s">
        <v>195</v>
      </c>
      <c r="C47" s="22" t="s">
        <v>149</v>
      </c>
      <c r="D47" s="22" t="s">
        <v>7</v>
      </c>
      <c r="E47" s="22" t="s">
        <v>6</v>
      </c>
      <c r="F47" s="22" t="s">
        <v>190</v>
      </c>
      <c r="G47" s="46">
        <v>701</v>
      </c>
      <c r="H47" s="47">
        <v>701</v>
      </c>
      <c r="I47" s="23" t="s">
        <v>321</v>
      </c>
      <c r="J47" s="19">
        <f>VLOOKUP(B47,'As per Anchor'!$A$2:$F$143,6,0)</f>
        <v>701</v>
      </c>
    </row>
    <row r="48" spans="1:10">
      <c r="A48" s="30">
        <v>33</v>
      </c>
      <c r="B48" s="22" t="s">
        <v>202</v>
      </c>
      <c r="C48" s="22" t="s">
        <v>60</v>
      </c>
      <c r="D48" s="22" t="s">
        <v>7</v>
      </c>
      <c r="E48" s="22" t="s">
        <v>6</v>
      </c>
      <c r="F48" s="22" t="s">
        <v>203</v>
      </c>
      <c r="G48" s="46">
        <v>1576</v>
      </c>
      <c r="H48" s="47">
        <v>1576</v>
      </c>
      <c r="I48" s="23" t="s">
        <v>321</v>
      </c>
      <c r="J48" s="19">
        <f>VLOOKUP(B48,'As per Anchor'!$A$2:$F$143,6,0)</f>
        <v>1576</v>
      </c>
    </row>
    <row r="49" spans="1:10">
      <c r="A49" s="30">
        <v>34</v>
      </c>
      <c r="B49" s="21" t="s">
        <v>204</v>
      </c>
      <c r="C49" s="22" t="s">
        <v>134</v>
      </c>
      <c r="D49" s="22" t="s">
        <v>7</v>
      </c>
      <c r="E49" s="22" t="s">
        <v>6</v>
      </c>
      <c r="F49" s="22" t="s">
        <v>54</v>
      </c>
      <c r="G49" s="46">
        <v>1575</v>
      </c>
      <c r="H49" s="47">
        <v>1575</v>
      </c>
      <c r="I49" s="23" t="s">
        <v>321</v>
      </c>
      <c r="J49" s="19">
        <f>VLOOKUP(B49,'As per Anchor'!$A$2:$F$143,6,0)</f>
        <v>1575</v>
      </c>
    </row>
    <row r="50" spans="1:10">
      <c r="A50" s="30">
        <v>35</v>
      </c>
      <c r="B50" s="22" t="s">
        <v>205</v>
      </c>
      <c r="C50" s="22" t="s">
        <v>134</v>
      </c>
      <c r="D50" s="22" t="s">
        <v>7</v>
      </c>
      <c r="E50" s="22" t="s">
        <v>6</v>
      </c>
      <c r="F50" s="22" t="s">
        <v>203</v>
      </c>
      <c r="G50" s="46">
        <v>1235</v>
      </c>
      <c r="H50" s="47">
        <v>1235</v>
      </c>
      <c r="I50" s="23" t="s">
        <v>321</v>
      </c>
      <c r="J50" s="19">
        <f>VLOOKUP(B50,'As per Anchor'!$A$2:$F$143,6,0)</f>
        <v>1235</v>
      </c>
    </row>
    <row r="51" spans="1:10">
      <c r="A51" s="30">
        <v>36</v>
      </c>
      <c r="B51" s="22" t="s">
        <v>211</v>
      </c>
      <c r="C51" s="22" t="s">
        <v>102</v>
      </c>
      <c r="D51" s="22" t="s">
        <v>7</v>
      </c>
      <c r="E51" s="22" t="s">
        <v>6</v>
      </c>
      <c r="F51" s="22" t="s">
        <v>212</v>
      </c>
      <c r="G51" s="46">
        <v>6054</v>
      </c>
      <c r="H51" s="47">
        <v>6054</v>
      </c>
      <c r="I51" s="23" t="s">
        <v>321</v>
      </c>
      <c r="J51" s="19">
        <f>VLOOKUP(B51,'As per Anchor'!$A$2:$F$143,6,0)</f>
        <v>6054</v>
      </c>
    </row>
    <row r="52" spans="1:10">
      <c r="A52" s="30">
        <v>37</v>
      </c>
      <c r="B52" s="22" t="s">
        <v>213</v>
      </c>
      <c r="C52" s="22" t="s">
        <v>149</v>
      </c>
      <c r="D52" s="22" t="s">
        <v>7</v>
      </c>
      <c r="E52" s="22" t="s">
        <v>6</v>
      </c>
      <c r="F52" s="22" t="s">
        <v>214</v>
      </c>
      <c r="G52" s="46">
        <v>1588</v>
      </c>
      <c r="H52" s="47">
        <v>1588</v>
      </c>
      <c r="I52" s="23" t="s">
        <v>321</v>
      </c>
      <c r="J52" s="19">
        <f>VLOOKUP(B52,'As per Anchor'!$A$2:$F$143,6,0)</f>
        <v>1588</v>
      </c>
    </row>
    <row r="53" spans="1:10">
      <c r="A53" s="30">
        <v>38</v>
      </c>
      <c r="B53" s="22" t="s">
        <v>218</v>
      </c>
      <c r="C53" s="22" t="s">
        <v>117</v>
      </c>
      <c r="D53" s="22" t="s">
        <v>7</v>
      </c>
      <c r="E53" s="22" t="s">
        <v>6</v>
      </c>
      <c r="F53" s="22" t="s">
        <v>68</v>
      </c>
      <c r="G53" s="46">
        <v>271</v>
      </c>
      <c r="H53" s="47">
        <v>271</v>
      </c>
      <c r="I53" s="23" t="s">
        <v>321</v>
      </c>
      <c r="J53" s="19">
        <f>VLOOKUP(B53,'As per Anchor'!$A$2:$F$143,6,0)</f>
        <v>271</v>
      </c>
    </row>
    <row r="54" spans="1:10">
      <c r="A54" s="30">
        <v>39</v>
      </c>
      <c r="B54" s="21" t="s">
        <v>221</v>
      </c>
      <c r="C54" s="22" t="s">
        <v>102</v>
      </c>
      <c r="D54" s="22" t="s">
        <v>7</v>
      </c>
      <c r="E54" s="22" t="s">
        <v>6</v>
      </c>
      <c r="F54" s="22" t="s">
        <v>222</v>
      </c>
      <c r="G54" s="46">
        <v>358</v>
      </c>
      <c r="H54" s="47">
        <v>358</v>
      </c>
      <c r="I54" s="23" t="s">
        <v>321</v>
      </c>
      <c r="J54" s="19">
        <f>VLOOKUP(B54,'As per Anchor'!$A$2:$F$143,6,0)</f>
        <v>358</v>
      </c>
    </row>
    <row r="55" spans="1:10">
      <c r="A55" s="30">
        <v>40</v>
      </c>
      <c r="B55" s="21" t="s">
        <v>233</v>
      </c>
      <c r="C55" s="22" t="s">
        <v>134</v>
      </c>
      <c r="D55" s="22" t="s">
        <v>10</v>
      </c>
      <c r="E55" s="22" t="s">
        <v>9</v>
      </c>
      <c r="F55" s="22" t="s">
        <v>43</v>
      </c>
      <c r="G55" s="46">
        <v>300</v>
      </c>
      <c r="H55" s="47">
        <v>300</v>
      </c>
      <c r="I55" s="23" t="s">
        <v>321</v>
      </c>
      <c r="J55" s="19">
        <f>VLOOKUP(B55,'As per Anchor'!$A$2:$F$143,6,0)</f>
        <v>300</v>
      </c>
    </row>
    <row r="56" spans="1:10">
      <c r="A56" s="30">
        <v>41</v>
      </c>
      <c r="B56" s="22" t="s">
        <v>236</v>
      </c>
      <c r="C56" s="22" t="s">
        <v>137</v>
      </c>
      <c r="D56" s="22" t="s">
        <v>10</v>
      </c>
      <c r="E56" s="22" t="s">
        <v>9</v>
      </c>
      <c r="F56" s="22" t="s">
        <v>237</v>
      </c>
      <c r="G56" s="46">
        <v>554</v>
      </c>
      <c r="H56" s="47">
        <v>554</v>
      </c>
      <c r="I56" s="23" t="s">
        <v>321</v>
      </c>
      <c r="J56" s="19">
        <f>VLOOKUP(B56,'As per Anchor'!$A$2:$F$143,6,0)</f>
        <v>554</v>
      </c>
    </row>
    <row r="57" spans="1:10">
      <c r="A57" s="30">
        <v>42</v>
      </c>
      <c r="B57" s="22" t="s">
        <v>260</v>
      </c>
      <c r="C57" s="22" t="s">
        <v>174</v>
      </c>
      <c r="D57" s="22" t="s">
        <v>10</v>
      </c>
      <c r="E57" s="22" t="s">
        <v>9</v>
      </c>
      <c r="F57" s="22" t="s">
        <v>65</v>
      </c>
      <c r="G57" s="46">
        <v>711</v>
      </c>
      <c r="H57" s="47">
        <v>711</v>
      </c>
      <c r="I57" s="23" t="s">
        <v>321</v>
      </c>
      <c r="J57" s="19">
        <f>VLOOKUP(B57,'As per Anchor'!$A$2:$F$143,6,0)</f>
        <v>711</v>
      </c>
    </row>
    <row r="58" spans="1:10">
      <c r="A58" s="30">
        <v>43</v>
      </c>
      <c r="B58" s="22" t="s">
        <v>263</v>
      </c>
      <c r="C58" s="22" t="s">
        <v>117</v>
      </c>
      <c r="D58" s="22" t="s">
        <v>10</v>
      </c>
      <c r="E58" s="22" t="s">
        <v>9</v>
      </c>
      <c r="F58" s="22" t="s">
        <v>57</v>
      </c>
      <c r="G58" s="46">
        <v>1051</v>
      </c>
      <c r="H58" s="47">
        <v>1051</v>
      </c>
      <c r="I58" s="23" t="s">
        <v>321</v>
      </c>
      <c r="J58" s="19">
        <f>VLOOKUP(B58,'As per Anchor'!$A$2:$F$143,6,0)</f>
        <v>1051</v>
      </c>
    </row>
    <row r="59" spans="1:10">
      <c r="A59" s="30">
        <v>44</v>
      </c>
      <c r="B59" s="22" t="s">
        <v>268</v>
      </c>
      <c r="C59" s="22" t="s">
        <v>165</v>
      </c>
      <c r="D59" s="22" t="s">
        <v>10</v>
      </c>
      <c r="E59" s="22" t="s">
        <v>9</v>
      </c>
      <c r="F59" s="22" t="s">
        <v>41</v>
      </c>
      <c r="G59" s="46">
        <v>300</v>
      </c>
      <c r="H59" s="47">
        <v>300</v>
      </c>
      <c r="I59" s="23" t="s">
        <v>321</v>
      </c>
      <c r="J59" s="19">
        <f>VLOOKUP(B59,'As per Anchor'!$A$2:$F$143,6,0)</f>
        <v>300</v>
      </c>
    </row>
    <row r="60" spans="1:10">
      <c r="A60" s="30">
        <v>45</v>
      </c>
      <c r="B60" s="22" t="s">
        <v>289</v>
      </c>
      <c r="C60" s="22" t="s">
        <v>228</v>
      </c>
      <c r="D60" s="22" t="s">
        <v>7</v>
      </c>
      <c r="E60" s="22" t="s">
        <v>6</v>
      </c>
      <c r="F60" s="22" t="s">
        <v>290</v>
      </c>
      <c r="G60" s="46">
        <v>540</v>
      </c>
      <c r="H60" s="47">
        <v>540</v>
      </c>
      <c r="I60" s="23" t="s">
        <v>321</v>
      </c>
      <c r="J60" s="19">
        <f>VLOOKUP(B60,'As per Anchor'!$A$2:$F$143,6,0)</f>
        <v>540</v>
      </c>
    </row>
    <row r="61" spans="1:10">
      <c r="A61" s="30">
        <v>46</v>
      </c>
      <c r="B61" s="22" t="s">
        <v>293</v>
      </c>
      <c r="C61" s="22" t="s">
        <v>149</v>
      </c>
      <c r="D61" s="22" t="s">
        <v>7</v>
      </c>
      <c r="E61" s="22" t="s">
        <v>6</v>
      </c>
      <c r="F61" s="22" t="s">
        <v>290</v>
      </c>
      <c r="G61" s="46">
        <v>821</v>
      </c>
      <c r="H61" s="47">
        <v>821</v>
      </c>
      <c r="I61" s="23" t="s">
        <v>321</v>
      </c>
      <c r="J61" s="19">
        <f>VLOOKUP(B61,'As per Anchor'!$A$2:$F$143,6,0)</f>
        <v>821</v>
      </c>
    </row>
    <row r="62" spans="1:10">
      <c r="A62" s="30">
        <v>47</v>
      </c>
      <c r="B62" s="22" t="s">
        <v>294</v>
      </c>
      <c r="C62" s="22" t="s">
        <v>174</v>
      </c>
      <c r="D62" s="22" t="s">
        <v>7</v>
      </c>
      <c r="E62" s="22" t="s">
        <v>6</v>
      </c>
      <c r="F62" s="22" t="s">
        <v>295</v>
      </c>
      <c r="G62" s="46">
        <v>1786</v>
      </c>
      <c r="H62" s="47">
        <v>1786</v>
      </c>
      <c r="I62" s="23" t="s">
        <v>321</v>
      </c>
      <c r="J62" s="19">
        <f>VLOOKUP(B62,'As per Anchor'!$A$2:$F$143,6,0)</f>
        <v>1786</v>
      </c>
    </row>
    <row r="63" spans="1:10">
      <c r="A63" s="30">
        <v>48</v>
      </c>
      <c r="B63" s="22" t="s">
        <v>150</v>
      </c>
      <c r="C63" s="22" t="s">
        <v>87</v>
      </c>
      <c r="D63" s="22" t="s">
        <v>7</v>
      </c>
      <c r="E63" s="22" t="s">
        <v>6</v>
      </c>
      <c r="F63" s="22" t="s">
        <v>17</v>
      </c>
      <c r="G63" s="46">
        <v>556</v>
      </c>
      <c r="H63" s="47">
        <v>556</v>
      </c>
      <c r="I63" s="23" t="s">
        <v>321</v>
      </c>
      <c r="J63" s="19">
        <f>VLOOKUP(B63,'As per Anchor'!$A$2:$F$143,6,0)</f>
        <v>556</v>
      </c>
    </row>
    <row r="64" spans="1:10">
      <c r="A64" s="30">
        <v>49</v>
      </c>
      <c r="B64" s="21" t="s">
        <v>168</v>
      </c>
      <c r="C64" s="22" t="s">
        <v>87</v>
      </c>
      <c r="D64" s="22" t="s">
        <v>7</v>
      </c>
      <c r="E64" s="22" t="s">
        <v>6</v>
      </c>
      <c r="F64" s="22" t="s">
        <v>169</v>
      </c>
      <c r="G64" s="46">
        <v>982</v>
      </c>
      <c r="H64" s="47">
        <v>982</v>
      </c>
      <c r="I64" s="23" t="s">
        <v>321</v>
      </c>
      <c r="J64" s="19">
        <f>VLOOKUP(B64,'As per Anchor'!$A$2:$F$143,6,0)</f>
        <v>982</v>
      </c>
    </row>
    <row r="65" spans="1:10">
      <c r="A65" s="30">
        <v>50</v>
      </c>
      <c r="B65" s="22" t="s">
        <v>183</v>
      </c>
      <c r="C65" s="22" t="s">
        <v>126</v>
      </c>
      <c r="D65" s="22" t="s">
        <v>7</v>
      </c>
      <c r="E65" s="22" t="s">
        <v>6</v>
      </c>
      <c r="F65" s="22" t="s">
        <v>184</v>
      </c>
      <c r="G65" s="46">
        <v>830</v>
      </c>
      <c r="H65" s="47">
        <v>830</v>
      </c>
      <c r="I65" s="23" t="s">
        <v>321</v>
      </c>
      <c r="J65" s="19">
        <f>VLOOKUP(B65,'As per Anchor'!$A$2:$F$143,6,0)</f>
        <v>830</v>
      </c>
    </row>
    <row r="66" spans="1:10">
      <c r="A66" s="30">
        <v>51</v>
      </c>
      <c r="B66" s="22" t="s">
        <v>206</v>
      </c>
      <c r="C66" s="22" t="s">
        <v>174</v>
      </c>
      <c r="D66" s="22" t="s">
        <v>7</v>
      </c>
      <c r="E66" s="22" t="s">
        <v>6</v>
      </c>
      <c r="F66" s="22" t="s">
        <v>207</v>
      </c>
      <c r="G66" s="46">
        <v>423</v>
      </c>
      <c r="H66" s="47">
        <v>423</v>
      </c>
      <c r="I66" s="23" t="s">
        <v>321</v>
      </c>
      <c r="J66" s="19">
        <f>VLOOKUP(B66,'As per Anchor'!$A$2:$F$143,6,0)</f>
        <v>423</v>
      </c>
    </row>
    <row r="67" spans="1:10">
      <c r="A67" s="30">
        <v>52</v>
      </c>
      <c r="B67" s="22" t="s">
        <v>208</v>
      </c>
      <c r="C67" s="22" t="s">
        <v>174</v>
      </c>
      <c r="D67" s="22" t="s">
        <v>7</v>
      </c>
      <c r="E67" s="22" t="s">
        <v>6</v>
      </c>
      <c r="F67" s="22" t="s">
        <v>209</v>
      </c>
      <c r="G67" s="46">
        <v>568</v>
      </c>
      <c r="H67" s="47">
        <v>568</v>
      </c>
      <c r="I67" s="23" t="s">
        <v>321</v>
      </c>
      <c r="J67" s="19">
        <f>VLOOKUP(B67,'As per Anchor'!$A$2:$F$143,6,0)</f>
        <v>568</v>
      </c>
    </row>
    <row r="68" spans="1:10">
      <c r="A68" s="30">
        <v>53</v>
      </c>
      <c r="B68" s="22" t="s">
        <v>215</v>
      </c>
      <c r="C68" s="22" t="s">
        <v>174</v>
      </c>
      <c r="D68" s="22" t="s">
        <v>7</v>
      </c>
      <c r="E68" s="22" t="s">
        <v>6</v>
      </c>
      <c r="F68" s="22" t="s">
        <v>68</v>
      </c>
      <c r="G68" s="46">
        <v>477</v>
      </c>
      <c r="H68" s="47">
        <v>477</v>
      </c>
      <c r="I68" s="23" t="s">
        <v>321</v>
      </c>
      <c r="J68" s="19">
        <f>VLOOKUP(B68,'As per Anchor'!$A$2:$F$143,6,0)</f>
        <v>477</v>
      </c>
    </row>
    <row r="69" spans="1:10">
      <c r="A69" s="30">
        <v>54</v>
      </c>
      <c r="B69" s="21" t="s">
        <v>161</v>
      </c>
      <c r="C69" s="25">
        <v>45735</v>
      </c>
      <c r="D69" s="22" t="s">
        <v>7</v>
      </c>
      <c r="E69" s="22" t="s">
        <v>6</v>
      </c>
      <c r="F69" s="22" t="s">
        <v>8</v>
      </c>
      <c r="G69" s="46">
        <v>1305</v>
      </c>
      <c r="H69" s="47">
        <v>1305</v>
      </c>
      <c r="I69" s="23" t="s">
        <v>321</v>
      </c>
      <c r="J69" s="19">
        <f>VLOOKUP(B69,'As per Anchor'!$A$2:$F$143,6,0)</f>
        <v>1305</v>
      </c>
    </row>
    <row r="70" spans="1:10">
      <c r="A70" s="30">
        <v>55</v>
      </c>
      <c r="B70" s="21" t="s">
        <v>86</v>
      </c>
      <c r="C70" s="22" t="s">
        <v>87</v>
      </c>
      <c r="D70" s="22" t="s">
        <v>7</v>
      </c>
      <c r="E70" s="22" t="s">
        <v>6</v>
      </c>
      <c r="F70" s="22" t="s">
        <v>39</v>
      </c>
      <c r="G70" s="46">
        <v>1595</v>
      </c>
      <c r="H70" s="47">
        <v>1595</v>
      </c>
      <c r="I70" s="23" t="s">
        <v>321</v>
      </c>
      <c r="J70" s="19">
        <f>VLOOKUP(B70,'As per Anchor'!$A$2:$F$143,6,0)</f>
        <v>1595</v>
      </c>
    </row>
    <row r="71" spans="1:10">
      <c r="A71" s="30">
        <v>56</v>
      </c>
      <c r="B71" s="21" t="s">
        <v>216</v>
      </c>
      <c r="C71" s="22" t="s">
        <v>174</v>
      </c>
      <c r="D71" s="22" t="s">
        <v>7</v>
      </c>
      <c r="E71" s="22" t="s">
        <v>6</v>
      </c>
      <c r="F71" s="22" t="s">
        <v>217</v>
      </c>
      <c r="G71" s="46">
        <v>1371</v>
      </c>
      <c r="H71" s="47">
        <v>1371</v>
      </c>
      <c r="I71" s="23" t="s">
        <v>321</v>
      </c>
      <c r="J71" s="19">
        <f>VLOOKUP(B71,'As per Anchor'!$A$2:$F$143,6,0)</f>
        <v>1371</v>
      </c>
    </row>
    <row r="72" spans="1:10">
      <c r="A72" s="30">
        <v>57</v>
      </c>
      <c r="B72" s="21" t="s">
        <v>118</v>
      </c>
      <c r="C72" s="22" t="s">
        <v>87</v>
      </c>
      <c r="D72" s="22" t="s">
        <v>7</v>
      </c>
      <c r="E72" s="22" t="s">
        <v>6</v>
      </c>
      <c r="F72" s="22" t="s">
        <v>40</v>
      </c>
      <c r="G72" s="46">
        <v>483</v>
      </c>
      <c r="H72" s="47">
        <v>483</v>
      </c>
      <c r="I72" s="23" t="s">
        <v>321</v>
      </c>
      <c r="J72" s="19">
        <f>VLOOKUP(B72,'As per Anchor'!$A$2:$F$143,6,0)</f>
        <v>483</v>
      </c>
    </row>
    <row r="73" spans="1:10">
      <c r="A73" s="30">
        <v>58</v>
      </c>
      <c r="B73" s="22" t="s">
        <v>151</v>
      </c>
      <c r="C73" s="22" t="s">
        <v>83</v>
      </c>
      <c r="D73" s="22" t="s">
        <v>7</v>
      </c>
      <c r="E73" s="22" t="s">
        <v>6</v>
      </c>
      <c r="F73" s="22" t="s">
        <v>33</v>
      </c>
      <c r="G73" s="46">
        <v>1733</v>
      </c>
      <c r="H73" s="47">
        <v>1733</v>
      </c>
      <c r="I73" s="23" t="s">
        <v>321</v>
      </c>
      <c r="J73" s="19">
        <f>VLOOKUP(B73,'As per Anchor'!$A$2:$F$143,6,0)</f>
        <v>1733</v>
      </c>
    </row>
    <row r="74" spans="1:10">
      <c r="A74" s="30">
        <v>59</v>
      </c>
      <c r="B74" s="22" t="s">
        <v>152</v>
      </c>
      <c r="C74" s="22" t="s">
        <v>140</v>
      </c>
      <c r="D74" s="22" t="s">
        <v>7</v>
      </c>
      <c r="E74" s="22" t="s">
        <v>6</v>
      </c>
      <c r="F74" s="22" t="s">
        <v>33</v>
      </c>
      <c r="G74" s="46">
        <v>1157</v>
      </c>
      <c r="H74" s="47">
        <v>1157</v>
      </c>
      <c r="I74" s="23" t="s">
        <v>321</v>
      </c>
      <c r="J74" s="19">
        <f>VLOOKUP(B74,'As per Anchor'!$A$2:$F$143,6,0)</f>
        <v>1157</v>
      </c>
    </row>
    <row r="75" spans="1:10">
      <c r="A75" s="30">
        <v>60</v>
      </c>
      <c r="B75" s="21" t="s">
        <v>158</v>
      </c>
      <c r="C75" s="22" t="s">
        <v>83</v>
      </c>
      <c r="D75" s="22" t="s">
        <v>7</v>
      </c>
      <c r="E75" s="22" t="s">
        <v>6</v>
      </c>
      <c r="F75" s="22" t="s">
        <v>55</v>
      </c>
      <c r="G75" s="46">
        <v>991</v>
      </c>
      <c r="H75" s="47">
        <v>991</v>
      </c>
      <c r="I75" s="23" t="s">
        <v>321</v>
      </c>
      <c r="J75" s="19">
        <f>VLOOKUP(B75,'As per Anchor'!$A$2:$F$143,6,0)</f>
        <v>991</v>
      </c>
    </row>
    <row r="76" spans="1:10">
      <c r="A76" s="30">
        <v>61</v>
      </c>
      <c r="B76" s="21" t="s">
        <v>159</v>
      </c>
      <c r="C76" s="22" t="s">
        <v>83</v>
      </c>
      <c r="D76" s="22" t="s">
        <v>7</v>
      </c>
      <c r="E76" s="22" t="s">
        <v>6</v>
      </c>
      <c r="F76" s="22" t="s">
        <v>8</v>
      </c>
      <c r="G76" s="46">
        <v>1928</v>
      </c>
      <c r="H76" s="47">
        <v>1928</v>
      </c>
      <c r="I76" s="23" t="s">
        <v>321</v>
      </c>
      <c r="J76" s="19">
        <f>VLOOKUP(B76,'As per Anchor'!$A$2:$F$143,6,0)</f>
        <v>1928</v>
      </c>
    </row>
    <row r="77" spans="1:10">
      <c r="A77" s="30">
        <v>62</v>
      </c>
      <c r="B77" s="22" t="s">
        <v>160</v>
      </c>
      <c r="C77" s="22" t="s">
        <v>149</v>
      </c>
      <c r="D77" s="22" t="s">
        <v>7</v>
      </c>
      <c r="E77" s="22" t="s">
        <v>6</v>
      </c>
      <c r="F77" s="22" t="s">
        <v>55</v>
      </c>
      <c r="G77" s="46">
        <v>872</v>
      </c>
      <c r="H77" s="47">
        <v>872</v>
      </c>
      <c r="I77" s="23" t="s">
        <v>321</v>
      </c>
      <c r="J77" s="19">
        <f>VLOOKUP(B77,'As per Anchor'!$A$2:$F$143,6,0)</f>
        <v>872</v>
      </c>
    </row>
    <row r="78" spans="1:10">
      <c r="A78" s="30">
        <v>63</v>
      </c>
      <c r="B78" s="22" t="s">
        <v>166</v>
      </c>
      <c r="C78" s="22" t="s">
        <v>140</v>
      </c>
      <c r="D78" s="22" t="s">
        <v>7</v>
      </c>
      <c r="E78" s="22" t="s">
        <v>6</v>
      </c>
      <c r="F78" s="22" t="s">
        <v>167</v>
      </c>
      <c r="G78" s="46">
        <v>253</v>
      </c>
      <c r="H78" s="47">
        <v>253</v>
      </c>
      <c r="I78" s="23" t="s">
        <v>321</v>
      </c>
      <c r="J78" s="19">
        <f>VLOOKUP(B78,'As per Anchor'!$A$2:$F$143,6,0)</f>
        <v>253</v>
      </c>
    </row>
    <row r="79" spans="1:10">
      <c r="A79" s="30">
        <v>64</v>
      </c>
      <c r="B79" s="22" t="s">
        <v>170</v>
      </c>
      <c r="C79" s="22" t="s">
        <v>171</v>
      </c>
      <c r="D79" s="22" t="s">
        <v>7</v>
      </c>
      <c r="E79" s="22" t="s">
        <v>6</v>
      </c>
      <c r="F79" s="22" t="s">
        <v>172</v>
      </c>
      <c r="G79" s="46">
        <v>1529</v>
      </c>
      <c r="H79" s="47">
        <v>1529</v>
      </c>
      <c r="I79" s="23" t="s">
        <v>321</v>
      </c>
      <c r="J79" s="19">
        <f>VLOOKUP(B79,'As per Anchor'!$A$2:$F$143,6,0)</f>
        <v>1529</v>
      </c>
    </row>
    <row r="80" spans="1:10">
      <c r="A80" s="30">
        <v>65</v>
      </c>
      <c r="B80" s="22" t="s">
        <v>176</v>
      </c>
      <c r="C80" s="22" t="s">
        <v>100</v>
      </c>
      <c r="D80" s="22" t="s">
        <v>7</v>
      </c>
      <c r="E80" s="22" t="s">
        <v>6</v>
      </c>
      <c r="F80" s="22" t="s">
        <v>47</v>
      </c>
      <c r="G80" s="46">
        <v>4240</v>
      </c>
      <c r="H80" s="47">
        <v>4240</v>
      </c>
      <c r="I80" s="23" t="s">
        <v>321</v>
      </c>
      <c r="J80" s="19">
        <f>VLOOKUP(B80,'As per Anchor'!$A$2:$F$143,6,0)</f>
        <v>4240</v>
      </c>
    </row>
    <row r="81" spans="1:10">
      <c r="A81" s="30">
        <v>68</v>
      </c>
      <c r="B81" s="50" t="s">
        <v>194</v>
      </c>
      <c r="C81" s="45" t="s">
        <v>115</v>
      </c>
      <c r="D81" s="45" t="s">
        <v>7</v>
      </c>
      <c r="E81" s="45" t="s">
        <v>6</v>
      </c>
      <c r="F81" s="45" t="s">
        <v>322</v>
      </c>
      <c r="G81" s="46">
        <v>727</v>
      </c>
      <c r="H81" s="47">
        <v>640</v>
      </c>
      <c r="I81" s="23" t="s">
        <v>321</v>
      </c>
      <c r="J81" s="19">
        <f>VLOOKUP(B81,'As per Anchor'!$A$2:$F$143,6,0)</f>
        <v>727</v>
      </c>
    </row>
    <row r="82" spans="1:10">
      <c r="A82" s="30">
        <v>69</v>
      </c>
      <c r="B82" s="50" t="s">
        <v>194</v>
      </c>
      <c r="C82" s="45" t="s">
        <v>115</v>
      </c>
      <c r="D82" s="45" t="s">
        <v>7</v>
      </c>
      <c r="E82" s="45" t="s">
        <v>6</v>
      </c>
      <c r="F82" s="45" t="s">
        <v>322</v>
      </c>
      <c r="G82" s="46">
        <v>727</v>
      </c>
      <c r="H82" s="47">
        <v>87</v>
      </c>
      <c r="I82" s="23" t="s">
        <v>323</v>
      </c>
    </row>
    <row r="83" spans="1:10">
      <c r="A83" s="30">
        <v>70</v>
      </c>
      <c r="B83" s="34" t="s">
        <v>197</v>
      </c>
      <c r="C83" s="35">
        <v>45741</v>
      </c>
      <c r="D83" s="20" t="s">
        <v>7</v>
      </c>
      <c r="E83" s="20" t="s">
        <v>6</v>
      </c>
      <c r="F83" s="36" t="s">
        <v>53</v>
      </c>
      <c r="G83" s="47">
        <v>1043</v>
      </c>
      <c r="H83" s="47">
        <v>1043</v>
      </c>
      <c r="I83" s="23" t="s">
        <v>323</v>
      </c>
      <c r="J83" s="19">
        <f>VLOOKUP(B83,'As per Anchor'!$A$2:$F$143,6,0)</f>
        <v>1043</v>
      </c>
    </row>
    <row r="84" spans="1:10">
      <c r="A84" s="30">
        <v>71</v>
      </c>
      <c r="B84" s="21" t="s">
        <v>199</v>
      </c>
      <c r="C84" s="25">
        <v>45741</v>
      </c>
      <c r="D84" s="22" t="s">
        <v>7</v>
      </c>
      <c r="E84" s="22" t="s">
        <v>6</v>
      </c>
      <c r="F84" s="36" t="s">
        <v>42</v>
      </c>
      <c r="G84" s="47">
        <v>757</v>
      </c>
      <c r="H84" s="47">
        <v>757</v>
      </c>
      <c r="I84" s="23" t="s">
        <v>323</v>
      </c>
      <c r="J84" s="19">
        <f>VLOOKUP(B84,'As per Anchor'!$A$2:$F$143,6,0)</f>
        <v>757</v>
      </c>
    </row>
    <row r="85" spans="1:10">
      <c r="A85" s="30">
        <v>72</v>
      </c>
      <c r="B85" s="21" t="s">
        <v>198</v>
      </c>
      <c r="C85" s="25">
        <v>45741</v>
      </c>
      <c r="D85" s="22" t="s">
        <v>7</v>
      </c>
      <c r="E85" s="22" t="s">
        <v>6</v>
      </c>
      <c r="F85" s="36" t="s">
        <v>190</v>
      </c>
      <c r="G85" s="47">
        <v>1060</v>
      </c>
      <c r="H85" s="47">
        <v>1060</v>
      </c>
      <c r="I85" s="23" t="s">
        <v>323</v>
      </c>
      <c r="J85" s="19">
        <f>VLOOKUP(B85,'As per Anchor'!$A$2:$F$143,6,0)</f>
        <v>1060</v>
      </c>
    </row>
    <row r="86" spans="1:10">
      <c r="A86" s="30">
        <v>73</v>
      </c>
      <c r="B86" s="21" t="s">
        <v>210</v>
      </c>
      <c r="C86" s="25">
        <v>45742</v>
      </c>
      <c r="D86" s="22" t="s">
        <v>7</v>
      </c>
      <c r="E86" s="22" t="s">
        <v>6</v>
      </c>
      <c r="F86" s="36" t="s">
        <v>324</v>
      </c>
      <c r="G86" s="47">
        <v>964</v>
      </c>
      <c r="H86" s="47">
        <v>964</v>
      </c>
      <c r="I86" s="23" t="s">
        <v>323</v>
      </c>
      <c r="J86" s="19">
        <f>VLOOKUP(B86,'As per Anchor'!$A$2:$F$143,6,0)</f>
        <v>964</v>
      </c>
    </row>
    <row r="87" spans="1:10">
      <c r="A87" s="30">
        <v>74</v>
      </c>
      <c r="B87" s="21" t="s">
        <v>196</v>
      </c>
      <c r="C87" s="25">
        <v>45741</v>
      </c>
      <c r="D87" s="22" t="s">
        <v>7</v>
      </c>
      <c r="E87" s="22" t="s">
        <v>6</v>
      </c>
      <c r="F87" s="36" t="s">
        <v>190</v>
      </c>
      <c r="G87" s="47">
        <v>1207</v>
      </c>
      <c r="H87" s="47">
        <v>1207</v>
      </c>
      <c r="I87" s="23" t="s">
        <v>323</v>
      </c>
      <c r="J87" s="19">
        <f>VLOOKUP(B87,'As per Anchor'!$A$2:$F$143,6,0)</f>
        <v>1207</v>
      </c>
    </row>
    <row r="88" spans="1:10">
      <c r="A88" s="30">
        <v>75</v>
      </c>
      <c r="B88" s="21" t="s">
        <v>130</v>
      </c>
      <c r="C88" s="25" t="s">
        <v>131</v>
      </c>
      <c r="D88" s="22" t="s">
        <v>7</v>
      </c>
      <c r="E88" s="22" t="s">
        <v>6</v>
      </c>
      <c r="F88" s="22" t="s">
        <v>132</v>
      </c>
      <c r="G88" s="47">
        <v>579</v>
      </c>
      <c r="H88" s="47">
        <v>579</v>
      </c>
      <c r="I88" s="23" t="s">
        <v>323</v>
      </c>
      <c r="J88" s="19">
        <f>VLOOKUP(B88,'As per Anchor'!$A$2:$F$143,6,0)</f>
        <v>579</v>
      </c>
    </row>
    <row r="89" spans="1:10">
      <c r="A89" s="30">
        <v>76</v>
      </c>
      <c r="B89" s="21" t="s">
        <v>153</v>
      </c>
      <c r="C89" s="25" t="s">
        <v>154</v>
      </c>
      <c r="D89" s="22" t="s">
        <v>7</v>
      </c>
      <c r="E89" s="22" t="s">
        <v>6</v>
      </c>
      <c r="F89" s="22" t="s">
        <v>155</v>
      </c>
      <c r="G89" s="47">
        <v>1189</v>
      </c>
      <c r="H89" s="47">
        <v>1189</v>
      </c>
      <c r="I89" s="23" t="s">
        <v>323</v>
      </c>
      <c r="J89" s="19">
        <f>VLOOKUP(B89,'As per Anchor'!$A$2:$F$143,6,0)</f>
        <v>1189</v>
      </c>
    </row>
    <row r="90" spans="1:10">
      <c r="A90" s="30">
        <v>77</v>
      </c>
      <c r="B90" s="21" t="s">
        <v>156</v>
      </c>
      <c r="C90" s="25" t="s">
        <v>154</v>
      </c>
      <c r="D90" s="22" t="s">
        <v>7</v>
      </c>
      <c r="E90" s="22" t="s">
        <v>6</v>
      </c>
      <c r="F90" s="22" t="s">
        <v>157</v>
      </c>
      <c r="G90" s="47">
        <v>600</v>
      </c>
      <c r="H90" s="47">
        <v>600</v>
      </c>
      <c r="I90" s="23" t="s">
        <v>323</v>
      </c>
      <c r="J90" s="19">
        <f>VLOOKUP(B90,'As per Anchor'!$A$2:$F$143,6,0)</f>
        <v>600</v>
      </c>
    </row>
    <row r="91" spans="1:10">
      <c r="A91" s="30">
        <v>78</v>
      </c>
      <c r="B91" s="21" t="s">
        <v>287</v>
      </c>
      <c r="C91" s="25" t="s">
        <v>286</v>
      </c>
      <c r="D91" s="22" t="s">
        <v>10</v>
      </c>
      <c r="E91" s="22" t="s">
        <v>9</v>
      </c>
      <c r="F91" s="22" t="s">
        <v>43</v>
      </c>
      <c r="G91" s="47">
        <v>300</v>
      </c>
      <c r="H91" s="47">
        <v>300</v>
      </c>
      <c r="I91" s="23" t="s">
        <v>323</v>
      </c>
      <c r="J91" s="19">
        <f>VLOOKUP(B91,'As per Anchor'!$A$2:$F$143,6,0)</f>
        <v>300</v>
      </c>
    </row>
    <row r="92" spans="1:10">
      <c r="A92" s="30">
        <v>79</v>
      </c>
      <c r="B92" s="21" t="s">
        <v>296</v>
      </c>
      <c r="C92" s="22" t="s">
        <v>6</v>
      </c>
      <c r="D92" s="22" t="s">
        <v>7</v>
      </c>
      <c r="E92" s="22" t="s">
        <v>286</v>
      </c>
      <c r="F92" s="22" t="s">
        <v>34</v>
      </c>
      <c r="G92" s="46">
        <v>1569</v>
      </c>
      <c r="H92" s="47">
        <v>1569</v>
      </c>
      <c r="I92" s="23" t="s">
        <v>323</v>
      </c>
      <c r="J92" s="19">
        <f>VLOOKUP(B92,'As per Anchor'!$A$2:$F$143,6,0)</f>
        <v>1569</v>
      </c>
    </row>
    <row r="93" spans="1:10">
      <c r="A93" s="30">
        <v>80</v>
      </c>
      <c r="B93" s="37" t="s">
        <v>119</v>
      </c>
      <c r="C93" s="28" t="s">
        <v>56</v>
      </c>
      <c r="D93" s="28" t="s">
        <v>7</v>
      </c>
      <c r="E93" s="28" t="s">
        <v>6</v>
      </c>
      <c r="F93" s="28" t="s">
        <v>120</v>
      </c>
      <c r="G93" s="48">
        <v>392</v>
      </c>
      <c r="H93" s="47">
        <v>392</v>
      </c>
      <c r="I93" s="23" t="s">
        <v>323</v>
      </c>
      <c r="J93" s="19">
        <f>VLOOKUP(B93,'As per Anchor'!$A$2:$F$143,6,0)</f>
        <v>392</v>
      </c>
    </row>
    <row r="94" spans="1:10">
      <c r="A94" s="30">
        <v>81</v>
      </c>
      <c r="B94" s="28" t="s">
        <v>235</v>
      </c>
      <c r="C94" s="28" t="s">
        <v>102</v>
      </c>
      <c r="D94" s="28" t="s">
        <v>10</v>
      </c>
      <c r="E94" s="28" t="s">
        <v>9</v>
      </c>
      <c r="F94" s="28" t="s">
        <v>12</v>
      </c>
      <c r="G94" s="48">
        <v>360</v>
      </c>
      <c r="H94" s="47">
        <v>360</v>
      </c>
      <c r="I94" s="23" t="s">
        <v>323</v>
      </c>
      <c r="J94" s="19">
        <f>VLOOKUP(B94,'As per Anchor'!$A$2:$F$143,6,0)</f>
        <v>360</v>
      </c>
    </row>
    <row r="95" spans="1:10" s="38" customFormat="1" ht="12" customHeight="1">
      <c r="A95" s="20">
        <v>1</v>
      </c>
      <c r="B95" s="21" t="s">
        <v>177</v>
      </c>
      <c r="C95" s="22" t="s">
        <v>115</v>
      </c>
      <c r="D95" s="22" t="s">
        <v>7</v>
      </c>
      <c r="E95" s="22" t="s">
        <v>6</v>
      </c>
      <c r="F95" s="22" t="s">
        <v>24</v>
      </c>
      <c r="G95" s="46">
        <v>500</v>
      </c>
      <c r="H95" s="46">
        <v>500</v>
      </c>
      <c r="I95" s="23" t="s">
        <v>327</v>
      </c>
      <c r="J95" s="19">
        <f>VLOOKUP(B95,'As per Anchor'!$A$2:$F$143,6,0)</f>
        <v>500</v>
      </c>
    </row>
    <row r="96" spans="1:10" s="38" customFormat="1" ht="12" customHeight="1">
      <c r="A96" s="20">
        <v>2</v>
      </c>
      <c r="B96" s="21" t="s">
        <v>226</v>
      </c>
      <c r="C96" s="22" t="s">
        <v>140</v>
      </c>
      <c r="D96" s="22" t="s">
        <v>10</v>
      </c>
      <c r="E96" s="22" t="s">
        <v>9</v>
      </c>
      <c r="F96" s="22" t="s">
        <v>24</v>
      </c>
      <c r="G96" s="46">
        <v>736</v>
      </c>
      <c r="H96" s="46">
        <v>736</v>
      </c>
      <c r="I96" s="23" t="s">
        <v>67</v>
      </c>
      <c r="J96" s="19">
        <f>VLOOKUP(B96,'As per Anchor'!$A$2:$F$143,6,0)</f>
        <v>736</v>
      </c>
    </row>
    <row r="97" spans="1:10" s="38" customFormat="1" ht="12" customHeight="1">
      <c r="A97" s="20">
        <v>3</v>
      </c>
      <c r="B97" s="21" t="s">
        <v>231</v>
      </c>
      <c r="C97" s="22" t="s">
        <v>95</v>
      </c>
      <c r="D97" s="22" t="s">
        <v>10</v>
      </c>
      <c r="E97" s="22" t="s">
        <v>9</v>
      </c>
      <c r="F97" s="22" t="s">
        <v>36</v>
      </c>
      <c r="G97" s="46">
        <v>2174</v>
      </c>
      <c r="H97" s="46">
        <v>2174</v>
      </c>
      <c r="I97" s="23" t="s">
        <v>328</v>
      </c>
      <c r="J97" s="19">
        <f>VLOOKUP(B97,'As per Anchor'!$A$2:$F$143,6,0)</f>
        <v>2174</v>
      </c>
    </row>
    <row r="98" spans="1:10" s="38" customFormat="1" ht="12" customHeight="1">
      <c r="A98" s="20">
        <v>4</v>
      </c>
      <c r="B98" s="21" t="s">
        <v>232</v>
      </c>
      <c r="C98" s="22" t="s">
        <v>134</v>
      </c>
      <c r="D98" s="22" t="s">
        <v>10</v>
      </c>
      <c r="E98" s="22" t="s">
        <v>9</v>
      </c>
      <c r="F98" s="22" t="s">
        <v>13</v>
      </c>
      <c r="G98" s="46">
        <v>1289</v>
      </c>
      <c r="H98" s="46">
        <v>1289</v>
      </c>
      <c r="I98" s="23" t="s">
        <v>329</v>
      </c>
      <c r="J98" s="19">
        <f>VLOOKUP(B98,'As per Anchor'!$A$2:$F$143,6,0)</f>
        <v>1289</v>
      </c>
    </row>
    <row r="99" spans="1:10" s="38" customFormat="1" ht="12" customHeight="1">
      <c r="A99" s="20">
        <v>5</v>
      </c>
      <c r="B99" s="21" t="s">
        <v>246</v>
      </c>
      <c r="C99" s="22" t="s">
        <v>115</v>
      </c>
      <c r="D99" s="22" t="s">
        <v>10</v>
      </c>
      <c r="E99" s="22" t="s">
        <v>9</v>
      </c>
      <c r="F99" s="22" t="s">
        <v>69</v>
      </c>
      <c r="G99" s="46">
        <v>872</v>
      </c>
      <c r="H99" s="46">
        <v>872</v>
      </c>
      <c r="I99" s="23" t="s">
        <v>328</v>
      </c>
      <c r="J99" s="19">
        <f>VLOOKUP(B99,'As per Anchor'!$A$2:$F$143,6,0)</f>
        <v>872</v>
      </c>
    </row>
    <row r="100" spans="1:10" s="38" customFormat="1" ht="12" customHeight="1">
      <c r="A100" s="20">
        <v>6</v>
      </c>
      <c r="B100" s="21" t="s">
        <v>252</v>
      </c>
      <c r="C100" s="22" t="s">
        <v>115</v>
      </c>
      <c r="D100" s="22" t="s">
        <v>10</v>
      </c>
      <c r="E100" s="22" t="s">
        <v>9</v>
      </c>
      <c r="F100" s="22" t="s">
        <v>23</v>
      </c>
      <c r="G100" s="46">
        <v>252</v>
      </c>
      <c r="H100" s="46">
        <v>252</v>
      </c>
      <c r="I100" s="23" t="s">
        <v>330</v>
      </c>
      <c r="J100" s="19">
        <f>VLOOKUP(B100,'As per Anchor'!$A$2:$F$143,6,0)</f>
        <v>252</v>
      </c>
    </row>
    <row r="101" spans="1:10" s="38" customFormat="1" ht="12" customHeight="1">
      <c r="A101" s="20">
        <v>7</v>
      </c>
      <c r="B101" s="21" t="s">
        <v>253</v>
      </c>
      <c r="C101" s="22" t="s">
        <v>115</v>
      </c>
      <c r="D101" s="22" t="s">
        <v>10</v>
      </c>
      <c r="E101" s="22" t="s">
        <v>9</v>
      </c>
      <c r="F101" s="22" t="s">
        <v>23</v>
      </c>
      <c r="G101" s="46">
        <v>1051</v>
      </c>
      <c r="H101" s="46">
        <v>1051</v>
      </c>
      <c r="I101" s="23" t="s">
        <v>330</v>
      </c>
      <c r="J101" s="19">
        <f>VLOOKUP(B101,'As per Anchor'!$A$2:$F$143,6,0)</f>
        <v>1051</v>
      </c>
    </row>
    <row r="102" spans="1:10" s="38" customFormat="1" ht="12" customHeight="1">
      <c r="A102" s="20">
        <v>8</v>
      </c>
      <c r="B102" s="21" t="s">
        <v>257</v>
      </c>
      <c r="C102" s="22" t="s">
        <v>126</v>
      </c>
      <c r="D102" s="22" t="s">
        <v>10</v>
      </c>
      <c r="E102" s="22" t="s">
        <v>9</v>
      </c>
      <c r="F102" s="22" t="s">
        <v>13</v>
      </c>
      <c r="G102" s="46">
        <v>1152</v>
      </c>
      <c r="H102" s="46">
        <v>1152</v>
      </c>
      <c r="I102" s="23" t="s">
        <v>329</v>
      </c>
      <c r="J102" s="19">
        <f>VLOOKUP(B102,'As per Anchor'!$A$2:$F$143,6,0)</f>
        <v>1152</v>
      </c>
    </row>
    <row r="103" spans="1:10" s="38" customFormat="1" ht="12" customHeight="1">
      <c r="A103" s="20">
        <v>9</v>
      </c>
      <c r="B103" s="21" t="s">
        <v>258</v>
      </c>
      <c r="C103" s="22" t="s">
        <v>126</v>
      </c>
      <c r="D103" s="22" t="s">
        <v>10</v>
      </c>
      <c r="E103" s="22" t="s">
        <v>9</v>
      </c>
      <c r="F103" s="22" t="s">
        <v>23</v>
      </c>
      <c r="G103" s="46">
        <v>301</v>
      </c>
      <c r="H103" s="46">
        <v>301</v>
      </c>
      <c r="I103" s="22" t="s">
        <v>330</v>
      </c>
      <c r="J103" s="19">
        <f>VLOOKUP(B103,'As per Anchor'!$A$2:$F$143,6,0)</f>
        <v>301</v>
      </c>
    </row>
    <row r="104" spans="1:10" s="38" customFormat="1" ht="12" customHeight="1">
      <c r="A104" s="20">
        <v>10</v>
      </c>
      <c r="B104" s="21" t="s">
        <v>259</v>
      </c>
      <c r="C104" s="22" t="s">
        <v>126</v>
      </c>
      <c r="D104" s="22" t="s">
        <v>10</v>
      </c>
      <c r="E104" s="22" t="s">
        <v>9</v>
      </c>
      <c r="F104" s="22" t="s">
        <v>23</v>
      </c>
      <c r="G104" s="46">
        <v>301</v>
      </c>
      <c r="H104" s="46">
        <v>301</v>
      </c>
      <c r="I104" s="22" t="s">
        <v>330</v>
      </c>
      <c r="J104" s="19">
        <f>VLOOKUP(B104,'As per Anchor'!$A$2:$F$143,6,0)</f>
        <v>301</v>
      </c>
    </row>
    <row r="105" spans="1:10" s="39" customFormat="1" ht="12" customHeight="1">
      <c r="A105" s="20">
        <v>11</v>
      </c>
      <c r="B105" s="21" t="s">
        <v>269</v>
      </c>
      <c r="C105" s="22" t="s">
        <v>87</v>
      </c>
      <c r="D105" s="22" t="s">
        <v>10</v>
      </c>
      <c r="E105" s="22" t="s">
        <v>9</v>
      </c>
      <c r="F105" s="22" t="s">
        <v>270</v>
      </c>
      <c r="G105" s="46">
        <v>1385</v>
      </c>
      <c r="H105" s="46">
        <v>1385</v>
      </c>
      <c r="I105" s="23" t="s">
        <v>331</v>
      </c>
      <c r="J105" s="19">
        <f>VLOOKUP(B105,'As per Anchor'!$A$2:$F$143,6,0)</f>
        <v>1385</v>
      </c>
    </row>
    <row r="106" spans="1:10" s="38" customFormat="1" ht="12" customHeight="1">
      <c r="A106" s="20">
        <v>12</v>
      </c>
      <c r="B106" s="21" t="s">
        <v>227</v>
      </c>
      <c r="C106" s="22" t="s">
        <v>228</v>
      </c>
      <c r="D106" s="22" t="s">
        <v>10</v>
      </c>
      <c r="E106" s="22" t="s">
        <v>9</v>
      </c>
      <c r="F106" s="22" t="s">
        <v>12</v>
      </c>
      <c r="G106" s="46">
        <v>1147</v>
      </c>
      <c r="H106" s="46">
        <v>1147</v>
      </c>
      <c r="I106" s="26" t="s">
        <v>332</v>
      </c>
      <c r="J106" s="19">
        <f>VLOOKUP(B106,'As per Anchor'!$A$2:$F$143,6,0)</f>
        <v>1147</v>
      </c>
    </row>
    <row r="107" spans="1:10" s="40" customFormat="1" ht="12" customHeight="1">
      <c r="A107" s="20">
        <v>13</v>
      </c>
      <c r="B107" s="37" t="s">
        <v>234</v>
      </c>
      <c r="C107" s="28" t="s">
        <v>102</v>
      </c>
      <c r="D107" s="28" t="s">
        <v>10</v>
      </c>
      <c r="E107" s="28" t="s">
        <v>9</v>
      </c>
      <c r="F107" s="28" t="s">
        <v>12</v>
      </c>
      <c r="G107" s="48">
        <v>921</v>
      </c>
      <c r="H107" s="48">
        <v>921</v>
      </c>
      <c r="I107" s="26" t="s">
        <v>333</v>
      </c>
      <c r="J107" s="19">
        <f>VLOOKUP(B107,'As per Anchor'!$A$2:$F$143,6,0)</f>
        <v>921</v>
      </c>
    </row>
    <row r="108" spans="1:10" s="40" customFormat="1" ht="12" customHeight="1">
      <c r="A108" s="20">
        <v>15</v>
      </c>
      <c r="B108" s="37" t="s">
        <v>238</v>
      </c>
      <c r="C108" s="28" t="s">
        <v>137</v>
      </c>
      <c r="D108" s="28" t="s">
        <v>10</v>
      </c>
      <c r="E108" s="28" t="s">
        <v>9</v>
      </c>
      <c r="F108" s="28" t="s">
        <v>239</v>
      </c>
      <c r="G108" s="48">
        <v>500</v>
      </c>
      <c r="H108" s="48">
        <v>500</v>
      </c>
      <c r="I108" s="23" t="s">
        <v>334</v>
      </c>
      <c r="J108" s="19">
        <f>VLOOKUP(B108,'As per Anchor'!$A$2:$F$143,6,0)</f>
        <v>500</v>
      </c>
    </row>
    <row r="109" spans="1:10" s="40" customFormat="1" ht="12" customHeight="1">
      <c r="A109" s="20">
        <v>16</v>
      </c>
      <c r="B109" s="37" t="s">
        <v>240</v>
      </c>
      <c r="C109" s="28" t="s">
        <v>137</v>
      </c>
      <c r="D109" s="28" t="s">
        <v>10</v>
      </c>
      <c r="E109" s="28" t="s">
        <v>9</v>
      </c>
      <c r="F109" s="28" t="s">
        <v>239</v>
      </c>
      <c r="G109" s="48">
        <v>660</v>
      </c>
      <c r="H109" s="48">
        <v>660</v>
      </c>
      <c r="I109" s="23" t="s">
        <v>334</v>
      </c>
      <c r="J109" s="19">
        <f>VLOOKUP(B109,'As per Anchor'!$A$2:$F$143,6,0)</f>
        <v>660</v>
      </c>
    </row>
    <row r="110" spans="1:10" s="40" customFormat="1" ht="12" customHeight="1">
      <c r="A110" s="20">
        <v>17</v>
      </c>
      <c r="B110" s="37" t="s">
        <v>241</v>
      </c>
      <c r="C110" s="28" t="s">
        <v>137</v>
      </c>
      <c r="D110" s="28" t="s">
        <v>10</v>
      </c>
      <c r="E110" s="28" t="s">
        <v>9</v>
      </c>
      <c r="F110" s="28" t="s">
        <v>239</v>
      </c>
      <c r="G110" s="48">
        <v>700</v>
      </c>
      <c r="H110" s="48">
        <v>700</v>
      </c>
      <c r="I110" s="23" t="s">
        <v>334</v>
      </c>
      <c r="J110" s="19">
        <f>VLOOKUP(B110,'As per Anchor'!$A$2:$F$143,6,0)</f>
        <v>700</v>
      </c>
    </row>
    <row r="111" spans="1:10" s="40" customFormat="1" ht="12" customHeight="1">
      <c r="A111" s="20">
        <v>18</v>
      </c>
      <c r="B111" s="37" t="s">
        <v>242</v>
      </c>
      <c r="C111" s="28" t="s">
        <v>137</v>
      </c>
      <c r="D111" s="28" t="s">
        <v>10</v>
      </c>
      <c r="E111" s="28" t="s">
        <v>9</v>
      </c>
      <c r="F111" s="28" t="s">
        <v>243</v>
      </c>
      <c r="G111" s="48">
        <v>525</v>
      </c>
      <c r="H111" s="48">
        <v>525</v>
      </c>
      <c r="I111" s="29" t="s">
        <v>335</v>
      </c>
      <c r="J111" s="19">
        <f>VLOOKUP(B111,'As per Anchor'!$A$2:$F$143,6,0)</f>
        <v>525</v>
      </c>
    </row>
    <row r="112" spans="1:10" s="40" customFormat="1" ht="12" customHeight="1">
      <c r="A112" s="20">
        <v>19</v>
      </c>
      <c r="B112" s="37" t="s">
        <v>266</v>
      </c>
      <c r="C112" s="28" t="s">
        <v>117</v>
      </c>
      <c r="D112" s="28" t="s">
        <v>10</v>
      </c>
      <c r="E112" s="28" t="s">
        <v>9</v>
      </c>
      <c r="F112" s="28" t="s">
        <v>12</v>
      </c>
      <c r="G112" s="48">
        <v>1785</v>
      </c>
      <c r="H112" s="48">
        <v>1785</v>
      </c>
      <c r="I112" s="23" t="s">
        <v>336</v>
      </c>
      <c r="J112" s="19">
        <f>VLOOKUP(B112,'As per Anchor'!$A$2:$F$143,6,0)</f>
        <v>1785</v>
      </c>
    </row>
    <row r="113" spans="1:10" s="40" customFormat="1" ht="12" customHeight="1">
      <c r="A113" s="20">
        <v>20</v>
      </c>
      <c r="B113" s="37" t="s">
        <v>267</v>
      </c>
      <c r="C113" s="28" t="s">
        <v>165</v>
      </c>
      <c r="D113" s="28" t="s">
        <v>10</v>
      </c>
      <c r="E113" s="28" t="s">
        <v>9</v>
      </c>
      <c r="F113" s="28" t="s">
        <v>12</v>
      </c>
      <c r="G113" s="48">
        <v>609</v>
      </c>
      <c r="H113" s="48">
        <v>609</v>
      </c>
      <c r="I113" s="23" t="s">
        <v>336</v>
      </c>
      <c r="J113" s="19">
        <f>VLOOKUP(B113,'As per Anchor'!$A$2:$F$143,6,0)</f>
        <v>609</v>
      </c>
    </row>
    <row r="114" spans="1:10" s="40" customFormat="1" ht="12" customHeight="1">
      <c r="A114" s="20">
        <v>21</v>
      </c>
      <c r="B114" s="37" t="s">
        <v>229</v>
      </c>
      <c r="C114" s="28" t="s">
        <v>95</v>
      </c>
      <c r="D114" s="28" t="s">
        <v>10</v>
      </c>
      <c r="E114" s="28" t="s">
        <v>9</v>
      </c>
      <c r="F114" s="28" t="s">
        <v>50</v>
      </c>
      <c r="G114" s="48">
        <v>2382</v>
      </c>
      <c r="H114" s="48">
        <v>2382</v>
      </c>
      <c r="I114" s="41" t="s">
        <v>337</v>
      </c>
      <c r="J114" s="19">
        <f>VLOOKUP(B114,'As per Anchor'!$A$2:$F$143,6,0)</f>
        <v>2382</v>
      </c>
    </row>
    <row r="115" spans="1:10" s="40" customFormat="1" ht="12" customHeight="1">
      <c r="A115" s="20">
        <v>22</v>
      </c>
      <c r="B115" s="37" t="s">
        <v>230</v>
      </c>
      <c r="C115" s="28" t="s">
        <v>95</v>
      </c>
      <c r="D115" s="28" t="s">
        <v>10</v>
      </c>
      <c r="E115" s="28" t="s">
        <v>9</v>
      </c>
      <c r="F115" s="28" t="s">
        <v>50</v>
      </c>
      <c r="G115" s="48">
        <v>277</v>
      </c>
      <c r="H115" s="48">
        <v>277</v>
      </c>
      <c r="I115" s="41" t="s">
        <v>337</v>
      </c>
      <c r="J115" s="19">
        <f>VLOOKUP(B115,'As per Anchor'!$A$2:$F$143,6,0)</f>
        <v>277</v>
      </c>
    </row>
    <row r="116" spans="1:10" s="40" customFormat="1" ht="12" customHeight="1">
      <c r="A116" s="20">
        <v>23</v>
      </c>
      <c r="B116" s="37" t="s">
        <v>254</v>
      </c>
      <c r="C116" s="28" t="s">
        <v>115</v>
      </c>
      <c r="D116" s="28" t="s">
        <v>10</v>
      </c>
      <c r="E116" s="28" t="s">
        <v>9</v>
      </c>
      <c r="F116" s="28" t="s">
        <v>50</v>
      </c>
      <c r="G116" s="48">
        <v>731</v>
      </c>
      <c r="H116" s="48">
        <v>731</v>
      </c>
      <c r="I116" s="41" t="s">
        <v>338</v>
      </c>
      <c r="J116" s="19">
        <f>VLOOKUP(B116,'As per Anchor'!$A$2:$F$143,6,0)</f>
        <v>731</v>
      </c>
    </row>
    <row r="117" spans="1:10" s="40" customFormat="1" ht="12" customHeight="1">
      <c r="A117" s="20">
        <v>24</v>
      </c>
      <c r="B117" s="42" t="s">
        <v>225</v>
      </c>
      <c r="C117" s="41" t="s">
        <v>83</v>
      </c>
      <c r="D117" s="41" t="s">
        <v>10</v>
      </c>
      <c r="E117" s="41" t="s">
        <v>9</v>
      </c>
      <c r="F117" s="41" t="s">
        <v>50</v>
      </c>
      <c r="G117" s="48">
        <v>421</v>
      </c>
      <c r="H117" s="48">
        <v>421</v>
      </c>
      <c r="I117" s="41" t="s">
        <v>339</v>
      </c>
      <c r="J117" s="19">
        <f>VLOOKUP(B117,'As per Anchor'!$A$2:$F$143,6,0)</f>
        <v>421</v>
      </c>
    </row>
    <row r="118" spans="1:10" s="40" customFormat="1" ht="12" customHeight="1">
      <c r="A118" s="20">
        <v>25</v>
      </c>
      <c r="B118" s="42" t="s">
        <v>88</v>
      </c>
      <c r="C118" s="41" t="s">
        <v>89</v>
      </c>
      <c r="D118" s="41" t="s">
        <v>7</v>
      </c>
      <c r="E118" s="41" t="s">
        <v>6</v>
      </c>
      <c r="F118" s="41" t="s">
        <v>90</v>
      </c>
      <c r="G118" s="48">
        <v>3548</v>
      </c>
      <c r="H118" s="48">
        <v>3548</v>
      </c>
      <c r="I118" s="41" t="s">
        <v>340</v>
      </c>
      <c r="J118" s="19">
        <f>VLOOKUP(B118,'As per Anchor'!$A$2:$F$143,6,0)</f>
        <v>3548</v>
      </c>
    </row>
    <row r="119" spans="1:10" s="40" customFormat="1" ht="12" customHeight="1">
      <c r="A119" s="20">
        <v>26</v>
      </c>
      <c r="B119" s="42" t="s">
        <v>92</v>
      </c>
      <c r="C119" s="41" t="s">
        <v>93</v>
      </c>
      <c r="D119" s="41" t="s">
        <v>7</v>
      </c>
      <c r="E119" s="41" t="s">
        <v>6</v>
      </c>
      <c r="F119" s="41" t="s">
        <v>90</v>
      </c>
      <c r="G119" s="48">
        <v>1976</v>
      </c>
      <c r="H119" s="48">
        <v>1976</v>
      </c>
      <c r="I119" s="41" t="s">
        <v>341</v>
      </c>
      <c r="J119" s="19">
        <f>VLOOKUP(B119,'As per Anchor'!$A$2:$F$143,6,0)</f>
        <v>1976</v>
      </c>
    </row>
    <row r="120" spans="1:10" s="40" customFormat="1" ht="12" customHeight="1">
      <c r="A120" s="20">
        <v>27</v>
      </c>
      <c r="B120" s="37" t="s">
        <v>111</v>
      </c>
      <c r="C120" s="28" t="s">
        <v>89</v>
      </c>
      <c r="D120" s="28" t="s">
        <v>7</v>
      </c>
      <c r="E120" s="28" t="s">
        <v>6</v>
      </c>
      <c r="F120" s="28" t="s">
        <v>58</v>
      </c>
      <c r="G120" s="48">
        <v>1947</v>
      </c>
      <c r="H120" s="48">
        <v>1947</v>
      </c>
      <c r="I120" s="41" t="s">
        <v>342</v>
      </c>
      <c r="J120" s="19">
        <f>VLOOKUP(B120,'As per Anchor'!$A$2:$F$143,6,0)</f>
        <v>1947</v>
      </c>
    </row>
    <row r="121" spans="1:10" s="40" customFormat="1" ht="12" customHeight="1">
      <c r="A121" s="20">
        <v>28</v>
      </c>
      <c r="B121" s="37" t="s">
        <v>245</v>
      </c>
      <c r="C121" s="28" t="s">
        <v>115</v>
      </c>
      <c r="D121" s="28" t="s">
        <v>10</v>
      </c>
      <c r="E121" s="28" t="s">
        <v>9</v>
      </c>
      <c r="F121" s="28" t="s">
        <v>32</v>
      </c>
      <c r="G121" s="48">
        <v>1061</v>
      </c>
      <c r="H121" s="48">
        <v>1061</v>
      </c>
      <c r="I121" s="23" t="s">
        <v>343</v>
      </c>
      <c r="J121" s="19">
        <f>VLOOKUP(B121,'As per Anchor'!$A$2:$F$143,6,0)</f>
        <v>1061</v>
      </c>
    </row>
    <row r="122" spans="1:10" s="40" customFormat="1" ht="12" customHeight="1">
      <c r="A122" s="20">
        <v>33</v>
      </c>
      <c r="B122" s="37" t="s">
        <v>274</v>
      </c>
      <c r="C122" s="28" t="s">
        <v>154</v>
      </c>
      <c r="D122" s="28" t="s">
        <v>10</v>
      </c>
      <c r="E122" s="28" t="s">
        <v>9</v>
      </c>
      <c r="F122" s="28" t="s">
        <v>66</v>
      </c>
      <c r="G122" s="48">
        <v>335</v>
      </c>
      <c r="H122" s="48">
        <v>335</v>
      </c>
      <c r="I122" s="28" t="s">
        <v>347</v>
      </c>
      <c r="J122" s="19">
        <f>VLOOKUP(B122,'As per Anchor'!$A$2:$F$143,6,0)</f>
        <v>335</v>
      </c>
    </row>
    <row r="123" spans="1:10" s="40" customFormat="1" ht="12" customHeight="1">
      <c r="A123" s="20">
        <v>34</v>
      </c>
      <c r="B123" s="37" t="s">
        <v>112</v>
      </c>
      <c r="C123" s="28" t="s">
        <v>83</v>
      </c>
      <c r="D123" s="28" t="s">
        <v>7</v>
      </c>
      <c r="E123" s="28" t="s">
        <v>6</v>
      </c>
      <c r="F123" s="28" t="s">
        <v>113</v>
      </c>
      <c r="G123" s="48">
        <v>2684</v>
      </c>
      <c r="H123" s="48">
        <v>2684</v>
      </c>
      <c r="I123" s="43" t="s">
        <v>348</v>
      </c>
      <c r="J123" s="19">
        <f>VLOOKUP(B123,'As per Anchor'!$A$2:$F$143,6,0)</f>
        <v>2684</v>
      </c>
    </row>
    <row r="124" spans="1:10" s="40" customFormat="1" ht="12" customHeight="1">
      <c r="A124" s="20">
        <v>35</v>
      </c>
      <c r="B124" s="37" t="s">
        <v>123</v>
      </c>
      <c r="C124" s="28" t="s">
        <v>115</v>
      </c>
      <c r="D124" s="28" t="s">
        <v>7</v>
      </c>
      <c r="E124" s="28" t="s">
        <v>6</v>
      </c>
      <c r="F124" s="28" t="s">
        <v>124</v>
      </c>
      <c r="G124" s="48">
        <v>2100</v>
      </c>
      <c r="H124" s="48">
        <v>2100</v>
      </c>
      <c r="I124" s="28" t="s">
        <v>349</v>
      </c>
      <c r="J124" s="19">
        <f>VLOOKUP(B124,'As per Anchor'!$A$2:$F$143,6,0)</f>
        <v>2100</v>
      </c>
    </row>
    <row r="125" spans="1:10" s="40" customFormat="1" ht="12" customHeight="1">
      <c r="A125" s="20">
        <v>36</v>
      </c>
      <c r="B125" s="37" t="s">
        <v>143</v>
      </c>
      <c r="C125" s="28" t="s">
        <v>137</v>
      </c>
      <c r="D125" s="28" t="s">
        <v>7</v>
      </c>
      <c r="E125" s="28" t="s">
        <v>6</v>
      </c>
      <c r="F125" s="28" t="s">
        <v>15</v>
      </c>
      <c r="G125" s="48">
        <v>790</v>
      </c>
      <c r="H125" s="48">
        <v>790</v>
      </c>
      <c r="I125" s="28" t="s">
        <v>350</v>
      </c>
      <c r="J125" s="19">
        <f>VLOOKUP(B125,'As per Anchor'!$A$2:$F$143,6,0)</f>
        <v>790</v>
      </c>
    </row>
    <row r="126" spans="1:10" s="40" customFormat="1" ht="12" customHeight="1">
      <c r="A126" s="20">
        <v>37</v>
      </c>
      <c r="B126" s="37" t="s">
        <v>147</v>
      </c>
      <c r="C126" s="28" t="s">
        <v>93</v>
      </c>
      <c r="D126" s="28" t="s">
        <v>7</v>
      </c>
      <c r="E126" s="28" t="s">
        <v>6</v>
      </c>
      <c r="F126" s="28" t="s">
        <v>15</v>
      </c>
      <c r="G126" s="48">
        <v>698</v>
      </c>
      <c r="H126" s="48">
        <v>698</v>
      </c>
      <c r="I126" s="28" t="s">
        <v>351</v>
      </c>
      <c r="J126" s="19">
        <f>VLOOKUP(B126,'As per Anchor'!$A$2:$F$143,6,0)</f>
        <v>698</v>
      </c>
    </row>
    <row r="127" spans="1:10" s="40" customFormat="1" ht="12" customHeight="1">
      <c r="A127" s="20">
        <v>38</v>
      </c>
      <c r="B127" s="37" t="s">
        <v>148</v>
      </c>
      <c r="C127" s="28" t="s">
        <v>149</v>
      </c>
      <c r="D127" s="28" t="s">
        <v>7</v>
      </c>
      <c r="E127" s="28" t="s">
        <v>6</v>
      </c>
      <c r="F127" s="28" t="s">
        <v>15</v>
      </c>
      <c r="G127" s="48">
        <v>809</v>
      </c>
      <c r="H127" s="48">
        <v>809</v>
      </c>
      <c r="I127" s="28" t="s">
        <v>352</v>
      </c>
      <c r="J127" s="19">
        <f>VLOOKUP(B127,'As per Anchor'!$A$2:$F$143,6,0)</f>
        <v>809</v>
      </c>
    </row>
    <row r="128" spans="1:10" s="40" customFormat="1" ht="12" customHeight="1">
      <c r="A128" s="20">
        <v>39</v>
      </c>
      <c r="B128" s="37" t="s">
        <v>173</v>
      </c>
      <c r="C128" s="28" t="s">
        <v>174</v>
      </c>
      <c r="D128" s="28" t="s">
        <v>7</v>
      </c>
      <c r="E128" s="28" t="s">
        <v>6</v>
      </c>
      <c r="F128" s="28" t="s">
        <v>175</v>
      </c>
      <c r="G128" s="48">
        <v>3385</v>
      </c>
      <c r="H128" s="48">
        <v>3385</v>
      </c>
      <c r="I128" s="28" t="s">
        <v>353</v>
      </c>
      <c r="J128" s="19">
        <f>VLOOKUP(B128,'As per Anchor'!$A$2:$F$143,6,0)</f>
        <v>3385</v>
      </c>
    </row>
    <row r="129" spans="1:10" s="40" customFormat="1" ht="12" customHeight="1">
      <c r="A129" s="20">
        <v>40</v>
      </c>
      <c r="B129" s="37" t="s">
        <v>186</v>
      </c>
      <c r="C129" s="28" t="s">
        <v>140</v>
      </c>
      <c r="D129" s="28" t="s">
        <v>7</v>
      </c>
      <c r="E129" s="28" t="s">
        <v>6</v>
      </c>
      <c r="F129" s="28" t="s">
        <v>35</v>
      </c>
      <c r="G129" s="48">
        <v>1980</v>
      </c>
      <c r="H129" s="48">
        <v>1980</v>
      </c>
      <c r="I129" s="43" t="s">
        <v>354</v>
      </c>
      <c r="J129" s="19">
        <f>VLOOKUP(B129,'As per Anchor'!$A$2:$F$143,6,0)</f>
        <v>1980</v>
      </c>
    </row>
    <row r="130" spans="1:10" s="40" customFormat="1" ht="12" customHeight="1">
      <c r="A130" s="20">
        <v>41</v>
      </c>
      <c r="B130" s="37" t="s">
        <v>187</v>
      </c>
      <c r="C130" s="28" t="s">
        <v>102</v>
      </c>
      <c r="D130" s="28" t="s">
        <v>7</v>
      </c>
      <c r="E130" s="28" t="s">
        <v>6</v>
      </c>
      <c r="F130" s="28" t="s">
        <v>35</v>
      </c>
      <c r="G130" s="48">
        <v>1019</v>
      </c>
      <c r="H130" s="48">
        <v>1019</v>
      </c>
      <c r="I130" s="29" t="s">
        <v>355</v>
      </c>
      <c r="J130" s="19">
        <f>VLOOKUP(B130,'As per Anchor'!$A$2:$F$143,6,0)</f>
        <v>1019</v>
      </c>
    </row>
    <row r="131" spans="1:10" s="40" customFormat="1" ht="12" customHeight="1">
      <c r="A131" s="20">
        <v>42</v>
      </c>
      <c r="B131" s="37" t="s">
        <v>223</v>
      </c>
      <c r="C131" s="28" t="s">
        <v>174</v>
      </c>
      <c r="D131" s="28" t="s">
        <v>7</v>
      </c>
      <c r="E131" s="28" t="s">
        <v>6</v>
      </c>
      <c r="F131" s="28" t="s">
        <v>224</v>
      </c>
      <c r="G131" s="48">
        <v>1357</v>
      </c>
      <c r="H131" s="48">
        <v>1357</v>
      </c>
      <c r="I131" s="29" t="s">
        <v>356</v>
      </c>
      <c r="J131" s="19">
        <f>VLOOKUP(B131,'As per Anchor'!$A$2:$F$143,6,0)</f>
        <v>1357</v>
      </c>
    </row>
    <row r="132" spans="1:10" s="40" customFormat="1" ht="12" customHeight="1">
      <c r="A132" s="20">
        <v>43</v>
      </c>
      <c r="B132" s="37" t="s">
        <v>275</v>
      </c>
      <c r="C132" s="28" t="s">
        <v>276</v>
      </c>
      <c r="D132" s="28" t="s">
        <v>10</v>
      </c>
      <c r="E132" s="28" t="s">
        <v>9</v>
      </c>
      <c r="F132" s="28" t="s">
        <v>12</v>
      </c>
      <c r="G132" s="48">
        <v>3151</v>
      </c>
      <c r="H132" s="48">
        <v>3151</v>
      </c>
      <c r="I132" s="23" t="s">
        <v>336</v>
      </c>
      <c r="J132" s="19">
        <f>VLOOKUP(B132,'As per Anchor'!$A$2:$F$143,6,0)</f>
        <v>3151</v>
      </c>
    </row>
    <row r="133" spans="1:10" s="40" customFormat="1" ht="12" customHeight="1">
      <c r="A133" s="20">
        <v>44</v>
      </c>
      <c r="B133" s="37" t="s">
        <v>277</v>
      </c>
      <c r="C133" s="28" t="s">
        <v>276</v>
      </c>
      <c r="D133" s="28" t="s">
        <v>10</v>
      </c>
      <c r="E133" s="28" t="s">
        <v>9</v>
      </c>
      <c r="F133" s="28" t="s">
        <v>12</v>
      </c>
      <c r="G133" s="48">
        <v>2395</v>
      </c>
      <c r="H133" s="48">
        <v>2395</v>
      </c>
      <c r="I133" s="23" t="s">
        <v>336</v>
      </c>
      <c r="J133" s="19">
        <f>VLOOKUP(B133,'As per Anchor'!$A$2:$F$143,6,0)</f>
        <v>2395</v>
      </c>
    </row>
    <row r="134" spans="1:10" s="40" customFormat="1" ht="12" customHeight="1">
      <c r="A134" s="20">
        <v>45</v>
      </c>
      <c r="B134" s="37" t="s">
        <v>278</v>
      </c>
      <c r="C134" s="28" t="s">
        <v>276</v>
      </c>
      <c r="D134" s="28" t="s">
        <v>10</v>
      </c>
      <c r="E134" s="28" t="s">
        <v>9</v>
      </c>
      <c r="F134" s="28" t="s">
        <v>50</v>
      </c>
      <c r="G134" s="48">
        <v>2463</v>
      </c>
      <c r="H134" s="48">
        <v>2463</v>
      </c>
      <c r="I134" s="28" t="s">
        <v>357</v>
      </c>
      <c r="J134" s="19">
        <f>VLOOKUP(B134,'As per Anchor'!$A$2:$F$143,6,0)</f>
        <v>2463</v>
      </c>
    </row>
    <row r="135" spans="1:10" s="44" customFormat="1" ht="12" customHeight="1">
      <c r="A135" s="20">
        <v>46</v>
      </c>
      <c r="B135" s="37" t="s">
        <v>279</v>
      </c>
      <c r="C135" s="28" t="s">
        <v>276</v>
      </c>
      <c r="D135" s="28" t="s">
        <v>10</v>
      </c>
      <c r="E135" s="28" t="s">
        <v>9</v>
      </c>
      <c r="F135" s="28" t="s">
        <v>32</v>
      </c>
      <c r="G135" s="48">
        <v>1007</v>
      </c>
      <c r="H135" s="48">
        <v>1007</v>
      </c>
      <c r="I135" s="23" t="s">
        <v>358</v>
      </c>
      <c r="J135" s="19">
        <f>VLOOKUP(B135,'As per Anchor'!$A$2:$F$143,6,0)</f>
        <v>1007</v>
      </c>
    </row>
    <row r="136" spans="1:10" s="40" customFormat="1" ht="12" customHeight="1">
      <c r="A136" s="20">
        <v>47</v>
      </c>
      <c r="B136" s="37" t="s">
        <v>280</v>
      </c>
      <c r="C136" s="28" t="s">
        <v>276</v>
      </c>
      <c r="D136" s="28" t="s">
        <v>10</v>
      </c>
      <c r="E136" s="28" t="s">
        <v>9</v>
      </c>
      <c r="F136" s="28" t="s">
        <v>281</v>
      </c>
      <c r="G136" s="48">
        <v>343</v>
      </c>
      <c r="H136" s="48">
        <v>343</v>
      </c>
      <c r="I136" s="23" t="s">
        <v>336</v>
      </c>
      <c r="J136" s="19">
        <f>VLOOKUP(B136,'As per Anchor'!$A$2:$F$143,6,0)</f>
        <v>343</v>
      </c>
    </row>
    <row r="137" spans="1:10" s="40" customFormat="1" ht="12" customHeight="1">
      <c r="A137" s="20">
        <v>48</v>
      </c>
      <c r="B137" s="21" t="s">
        <v>219</v>
      </c>
      <c r="C137" s="22" t="s">
        <v>117</v>
      </c>
      <c r="D137" s="22" t="s">
        <v>7</v>
      </c>
      <c r="E137" s="22" t="s">
        <v>6</v>
      </c>
      <c r="F137" s="22" t="s">
        <v>48</v>
      </c>
      <c r="G137" s="46">
        <v>764</v>
      </c>
      <c r="H137" s="46">
        <v>764</v>
      </c>
      <c r="I137" s="28" t="s">
        <v>359</v>
      </c>
      <c r="J137" s="19">
        <f>VLOOKUP(B137,'As per Anchor'!$A$2:$F$143,6,0)</f>
        <v>764</v>
      </c>
    </row>
    <row r="138" spans="1:10" s="40" customFormat="1" ht="12" customHeight="1">
      <c r="A138" s="20">
        <v>49</v>
      </c>
      <c r="B138" s="37" t="s">
        <v>285</v>
      </c>
      <c r="C138" s="28" t="s">
        <v>286</v>
      </c>
      <c r="D138" s="28" t="s">
        <v>10</v>
      </c>
      <c r="E138" s="28" t="s">
        <v>9</v>
      </c>
      <c r="F138" s="28" t="s">
        <v>49</v>
      </c>
      <c r="G138" s="48">
        <v>3078</v>
      </c>
      <c r="H138" s="48">
        <v>3078</v>
      </c>
      <c r="I138" s="23" t="s">
        <v>360</v>
      </c>
      <c r="J138" s="19">
        <f>VLOOKUP(B138,'As per Anchor'!$A$2:$F$143,6,0)</f>
        <v>3078</v>
      </c>
    </row>
    <row r="139" spans="1:10" s="40" customFormat="1" ht="12" customHeight="1">
      <c r="A139" s="20">
        <v>50</v>
      </c>
      <c r="B139" s="37" t="s">
        <v>288</v>
      </c>
      <c r="C139" s="28" t="s">
        <v>286</v>
      </c>
      <c r="D139" s="28" t="s">
        <v>10</v>
      </c>
      <c r="E139" s="28" t="s">
        <v>9</v>
      </c>
      <c r="F139" s="28" t="s">
        <v>49</v>
      </c>
      <c r="G139" s="48">
        <v>579</v>
      </c>
      <c r="H139" s="48">
        <v>579</v>
      </c>
      <c r="I139" s="23" t="s">
        <v>360</v>
      </c>
      <c r="J139" s="19">
        <f>VLOOKUP(B139,'As per Anchor'!$A$2:$F$143,6,0)</f>
        <v>579</v>
      </c>
    </row>
    <row r="140" spans="1:10" s="44" customFormat="1" ht="12" customHeight="1">
      <c r="A140" s="20">
        <v>51</v>
      </c>
      <c r="B140" s="37" t="s">
        <v>284</v>
      </c>
      <c r="C140" s="28" t="s">
        <v>283</v>
      </c>
      <c r="D140" s="28" t="s">
        <v>10</v>
      </c>
      <c r="E140" s="28" t="s">
        <v>9</v>
      </c>
      <c r="F140" s="28" t="s">
        <v>23</v>
      </c>
      <c r="G140" s="48">
        <v>1001</v>
      </c>
      <c r="H140" s="48">
        <v>1001</v>
      </c>
      <c r="I140" s="28" t="s">
        <v>361</v>
      </c>
      <c r="J140" s="19">
        <f>VLOOKUP(B140,'As per Anchor'!$A$2:$F$143,6,0)</f>
        <v>1001</v>
      </c>
    </row>
    <row r="141" spans="1:10" s="38" customFormat="1" ht="12" customHeight="1">
      <c r="A141" s="20">
        <v>74</v>
      </c>
      <c r="B141" s="21" t="s">
        <v>200</v>
      </c>
      <c r="C141" s="25">
        <v>45742</v>
      </c>
      <c r="D141" s="22" t="s">
        <v>7</v>
      </c>
      <c r="E141" s="22" t="s">
        <v>6</v>
      </c>
      <c r="F141" s="36" t="s">
        <v>201</v>
      </c>
      <c r="G141" s="47">
        <v>432</v>
      </c>
      <c r="H141" s="48">
        <v>432</v>
      </c>
      <c r="I141" s="28" t="s">
        <v>362</v>
      </c>
      <c r="J141" s="19">
        <f>VLOOKUP(B141,'As per Anchor'!$A$2:$F$143,6,0)</f>
        <v>432</v>
      </c>
    </row>
    <row r="142" spans="1:10" s="56" customFormat="1" ht="12" customHeight="1">
      <c r="A142" s="51">
        <v>29</v>
      </c>
      <c r="B142" s="52" t="s">
        <v>248</v>
      </c>
      <c r="C142" s="53" t="s">
        <v>115</v>
      </c>
      <c r="D142" s="53" t="s">
        <v>10</v>
      </c>
      <c r="E142" s="53" t="s">
        <v>9</v>
      </c>
      <c r="F142" s="53" t="s">
        <v>249</v>
      </c>
      <c r="G142" s="54">
        <v>3335</v>
      </c>
      <c r="H142" s="54">
        <v>3335</v>
      </c>
      <c r="I142" s="53" t="s">
        <v>344</v>
      </c>
      <c r="J142" s="55">
        <f>VLOOKUP(B142,'As per Anchor'!$A$2:$F$143,6,0)</f>
        <v>3335</v>
      </c>
    </row>
    <row r="143" spans="1:10" s="56" customFormat="1" ht="12" customHeight="1">
      <c r="A143" s="51">
        <v>30</v>
      </c>
      <c r="B143" s="52" t="s">
        <v>250</v>
      </c>
      <c r="C143" s="53" t="s">
        <v>115</v>
      </c>
      <c r="D143" s="53" t="s">
        <v>10</v>
      </c>
      <c r="E143" s="53" t="s">
        <v>9</v>
      </c>
      <c r="F143" s="53" t="s">
        <v>249</v>
      </c>
      <c r="G143" s="54">
        <v>414</v>
      </c>
      <c r="H143" s="54">
        <v>414</v>
      </c>
      <c r="I143" s="53" t="s">
        <v>345</v>
      </c>
      <c r="J143" s="55">
        <f>VLOOKUP(B143,'As per Anchor'!$A$2:$F$143,6,0)</f>
        <v>414</v>
      </c>
    </row>
    <row r="144" spans="1:10" s="56" customFormat="1" ht="12" customHeight="1">
      <c r="A144" s="57">
        <v>31</v>
      </c>
      <c r="B144" s="58" t="s">
        <v>251</v>
      </c>
      <c r="C144" s="53" t="s">
        <v>115</v>
      </c>
      <c r="D144" s="53" t="s">
        <v>10</v>
      </c>
      <c r="E144" s="57" t="s">
        <v>9</v>
      </c>
      <c r="F144" s="57" t="s">
        <v>249</v>
      </c>
      <c r="G144" s="59">
        <v>1220</v>
      </c>
      <c r="H144" s="54">
        <v>727</v>
      </c>
      <c r="I144" s="53" t="s">
        <v>346</v>
      </c>
      <c r="J144" s="55">
        <f>VLOOKUP(B144,'As per Anchor'!$A$2:$F$143,6,0)</f>
        <v>1220</v>
      </c>
    </row>
    <row r="145" spans="1:10" s="56" customFormat="1" ht="12" customHeight="1">
      <c r="A145" s="57">
        <v>31</v>
      </c>
      <c r="B145" s="58" t="s">
        <v>251</v>
      </c>
      <c r="C145" s="53" t="s">
        <v>115</v>
      </c>
      <c r="D145" s="53" t="s">
        <v>10</v>
      </c>
      <c r="E145" s="57" t="s">
        <v>9</v>
      </c>
      <c r="F145" s="57" t="s">
        <v>249</v>
      </c>
      <c r="G145" s="59">
        <v>1220</v>
      </c>
      <c r="H145" s="54">
        <v>493</v>
      </c>
      <c r="I145" s="53" t="s">
        <v>344</v>
      </c>
      <c r="J145" s="55"/>
    </row>
    <row r="146" spans="1:10" s="56" customFormat="1" ht="12" customHeight="1">
      <c r="A146" s="51">
        <v>32</v>
      </c>
      <c r="B146" s="52" t="s">
        <v>273</v>
      </c>
      <c r="C146" s="53" t="s">
        <v>87</v>
      </c>
      <c r="D146" s="53" t="s">
        <v>10</v>
      </c>
      <c r="E146" s="53" t="s">
        <v>9</v>
      </c>
      <c r="F146" s="51" t="s">
        <v>249</v>
      </c>
      <c r="G146" s="54">
        <v>1172</v>
      </c>
      <c r="H146" s="54">
        <v>1172</v>
      </c>
      <c r="I146" s="53" t="s">
        <v>344</v>
      </c>
      <c r="J146" s="55">
        <f>VLOOKUP(B146,'As per Anchor'!$A$2:$F$143,6,0)</f>
        <v>1172</v>
      </c>
    </row>
    <row r="147" spans="1:10" s="55" customFormat="1">
      <c r="G147" s="60">
        <f>SUM(G2:G146)</f>
        <v>178234</v>
      </c>
      <c r="H147" s="60">
        <f>SUM(H2:H146)</f>
        <v>175637</v>
      </c>
    </row>
    <row r="148" spans="1:10" s="55" customFormat="1">
      <c r="G148" s="61"/>
      <c r="H148" s="61"/>
    </row>
    <row r="149" spans="1:10" s="55" customFormat="1"/>
    <row r="150" spans="1:10" s="55" customFormat="1">
      <c r="A150" s="53">
        <v>1</v>
      </c>
      <c r="B150" s="52" t="s">
        <v>313</v>
      </c>
      <c r="C150" s="62">
        <v>45727</v>
      </c>
      <c r="D150" s="53" t="s">
        <v>7</v>
      </c>
      <c r="E150" s="53" t="s">
        <v>6</v>
      </c>
      <c r="F150" s="53" t="s">
        <v>314</v>
      </c>
      <c r="G150" s="54">
        <v>259</v>
      </c>
      <c r="H150" s="54">
        <v>259</v>
      </c>
      <c r="I150" s="53" t="s">
        <v>315</v>
      </c>
    </row>
    <row r="151" spans="1:10" s="55" customFormat="1">
      <c r="A151" s="51">
        <v>21</v>
      </c>
      <c r="B151" s="52" t="s">
        <v>59</v>
      </c>
      <c r="C151" s="53" t="s">
        <v>60</v>
      </c>
      <c r="D151" s="53" t="s">
        <v>10</v>
      </c>
      <c r="E151" s="53" t="s">
        <v>9</v>
      </c>
      <c r="F151" s="53" t="s">
        <v>46</v>
      </c>
      <c r="G151" s="54">
        <v>351</v>
      </c>
      <c r="H151" s="63">
        <v>351</v>
      </c>
      <c r="I151" s="64" t="s">
        <v>81</v>
      </c>
    </row>
    <row r="152" spans="1:10" s="55" customFormat="1">
      <c r="A152" s="51">
        <v>22</v>
      </c>
      <c r="B152" s="52" t="s">
        <v>325</v>
      </c>
      <c r="C152" s="62">
        <v>45685</v>
      </c>
      <c r="D152" s="53" t="s">
        <v>7</v>
      </c>
      <c r="E152" s="53" t="s">
        <v>6</v>
      </c>
      <c r="F152" s="65" t="s">
        <v>326</v>
      </c>
      <c r="G152" s="54">
        <v>952</v>
      </c>
      <c r="H152" s="63">
        <v>952</v>
      </c>
      <c r="I152" s="64" t="s">
        <v>81</v>
      </c>
    </row>
  </sheetData>
  <conditionalFormatting sqref="B1:B104857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E12" sqref="E12"/>
    </sheetView>
  </sheetViews>
  <sheetFormatPr defaultRowHeight="15.75"/>
  <cols>
    <col min="1" max="1" width="13.25" bestFit="1" customWidth="1"/>
    <col min="2" max="2" width="11" bestFit="1" customWidth="1"/>
    <col min="3" max="3" width="8.25" bestFit="1" customWidth="1"/>
    <col min="4" max="4" width="10.375" bestFit="1" customWidth="1"/>
    <col min="5" max="5" width="44.5" bestFit="1" customWidth="1"/>
    <col min="6" max="6" width="7.125" bestFit="1" customWidth="1"/>
  </cols>
  <sheetData>
    <row r="1" spans="1:6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>
      <c r="A2" s="17" t="s">
        <v>82</v>
      </c>
      <c r="B2" s="17" t="s">
        <v>6</v>
      </c>
      <c r="C2" s="17" t="s">
        <v>7</v>
      </c>
      <c r="D2" s="17" t="s">
        <v>83</v>
      </c>
      <c r="E2" s="17" t="s">
        <v>64</v>
      </c>
      <c r="F2" s="17">
        <v>1335</v>
      </c>
    </row>
    <row r="3" spans="1:6">
      <c r="A3" s="17" t="s">
        <v>84</v>
      </c>
      <c r="B3" s="17" t="s">
        <v>6</v>
      </c>
      <c r="C3" s="17" t="s">
        <v>7</v>
      </c>
      <c r="D3" s="17" t="s">
        <v>85</v>
      </c>
      <c r="E3" s="17" t="s">
        <v>39</v>
      </c>
      <c r="F3" s="17">
        <v>2530</v>
      </c>
    </row>
    <row r="4" spans="1:6">
      <c r="A4" s="17" t="s">
        <v>86</v>
      </c>
      <c r="B4" s="17" t="s">
        <v>6</v>
      </c>
      <c r="C4" s="17" t="s">
        <v>7</v>
      </c>
      <c r="D4" s="17" t="s">
        <v>87</v>
      </c>
      <c r="E4" s="17" t="s">
        <v>39</v>
      </c>
      <c r="F4" s="17">
        <v>1595</v>
      </c>
    </row>
    <row r="5" spans="1:6">
      <c r="A5" s="17" t="s">
        <v>88</v>
      </c>
      <c r="B5" s="17" t="s">
        <v>6</v>
      </c>
      <c r="C5" s="17" t="s">
        <v>7</v>
      </c>
      <c r="D5" s="17" t="s">
        <v>89</v>
      </c>
      <c r="E5" s="17" t="s">
        <v>90</v>
      </c>
      <c r="F5" s="17">
        <v>3548</v>
      </c>
    </row>
    <row r="6" spans="1:6">
      <c r="A6" s="17" t="s">
        <v>91</v>
      </c>
      <c r="B6" s="17" t="s">
        <v>6</v>
      </c>
      <c r="C6" s="17" t="s">
        <v>7</v>
      </c>
      <c r="D6" s="17" t="s">
        <v>85</v>
      </c>
      <c r="E6" s="17" t="s">
        <v>11</v>
      </c>
      <c r="F6" s="17">
        <v>1266</v>
      </c>
    </row>
    <row r="7" spans="1:6">
      <c r="A7" s="17" t="s">
        <v>92</v>
      </c>
      <c r="B7" s="17" t="s">
        <v>6</v>
      </c>
      <c r="C7" s="17" t="s">
        <v>7</v>
      </c>
      <c r="D7" s="17" t="s">
        <v>93</v>
      </c>
      <c r="E7" s="17" t="s">
        <v>90</v>
      </c>
      <c r="F7" s="17">
        <v>1976</v>
      </c>
    </row>
    <row r="8" spans="1:6">
      <c r="A8" s="17" t="s">
        <v>94</v>
      </c>
      <c r="B8" s="17" t="s">
        <v>6</v>
      </c>
      <c r="C8" s="17" t="s">
        <v>7</v>
      </c>
      <c r="D8" s="17" t="s">
        <v>95</v>
      </c>
      <c r="E8" s="17" t="s">
        <v>64</v>
      </c>
      <c r="F8" s="17">
        <v>1228</v>
      </c>
    </row>
    <row r="9" spans="1:6">
      <c r="A9" s="17" t="s">
        <v>96</v>
      </c>
      <c r="B9" s="17" t="s">
        <v>6</v>
      </c>
      <c r="C9" s="17" t="s">
        <v>7</v>
      </c>
      <c r="D9" s="17" t="s">
        <v>89</v>
      </c>
      <c r="E9" s="17" t="s">
        <v>97</v>
      </c>
      <c r="F9" s="17">
        <v>675</v>
      </c>
    </row>
    <row r="10" spans="1:6">
      <c r="A10" s="17" t="s">
        <v>98</v>
      </c>
      <c r="B10" s="17" t="s">
        <v>6</v>
      </c>
      <c r="C10" s="17" t="s">
        <v>7</v>
      </c>
      <c r="D10" s="17" t="s">
        <v>85</v>
      </c>
      <c r="E10" s="17" t="s">
        <v>52</v>
      </c>
      <c r="F10" s="17">
        <v>1200</v>
      </c>
    </row>
    <row r="11" spans="1:6">
      <c r="A11" s="17" t="s">
        <v>99</v>
      </c>
      <c r="B11" s="17" t="s">
        <v>6</v>
      </c>
      <c r="C11" s="17" t="s">
        <v>7</v>
      </c>
      <c r="D11" s="17" t="s">
        <v>100</v>
      </c>
      <c r="E11" s="17" t="s">
        <v>52</v>
      </c>
      <c r="F11" s="17">
        <v>670</v>
      </c>
    </row>
    <row r="12" spans="1:6">
      <c r="A12" s="17" t="s">
        <v>101</v>
      </c>
      <c r="B12" s="17" t="s">
        <v>6</v>
      </c>
      <c r="C12" s="17" t="s">
        <v>7</v>
      </c>
      <c r="D12" s="17" t="s">
        <v>102</v>
      </c>
      <c r="E12" s="17" t="s">
        <v>103</v>
      </c>
      <c r="F12" s="17">
        <v>631</v>
      </c>
    </row>
    <row r="13" spans="1:6">
      <c r="A13" s="17" t="s">
        <v>104</v>
      </c>
      <c r="B13" s="17" t="s">
        <v>6</v>
      </c>
      <c r="C13" s="17" t="s">
        <v>7</v>
      </c>
      <c r="D13" s="17" t="s">
        <v>83</v>
      </c>
      <c r="E13" s="17" t="s">
        <v>105</v>
      </c>
      <c r="F13" s="17">
        <v>457</v>
      </c>
    </row>
    <row r="14" spans="1:6">
      <c r="A14" s="17" t="s">
        <v>106</v>
      </c>
      <c r="B14" s="17" t="s">
        <v>6</v>
      </c>
      <c r="C14" s="17" t="s">
        <v>7</v>
      </c>
      <c r="D14" s="17" t="s">
        <v>63</v>
      </c>
      <c r="E14" s="17" t="s">
        <v>107</v>
      </c>
      <c r="F14" s="17">
        <v>588</v>
      </c>
    </row>
    <row r="15" spans="1:6">
      <c r="A15" s="17" t="s">
        <v>108</v>
      </c>
      <c r="B15" s="17" t="s">
        <v>6</v>
      </c>
      <c r="C15" s="17" t="s">
        <v>7</v>
      </c>
      <c r="D15" s="17" t="s">
        <v>63</v>
      </c>
      <c r="E15" s="17" t="s">
        <v>107</v>
      </c>
      <c r="F15" s="17">
        <v>600</v>
      </c>
    </row>
    <row r="16" spans="1:6">
      <c r="A16" s="17" t="s">
        <v>109</v>
      </c>
      <c r="B16" s="17" t="s">
        <v>6</v>
      </c>
      <c r="C16" s="17" t="s">
        <v>7</v>
      </c>
      <c r="D16" s="17" t="s">
        <v>83</v>
      </c>
      <c r="E16" s="17" t="s">
        <v>110</v>
      </c>
      <c r="F16" s="17">
        <v>1500</v>
      </c>
    </row>
    <row r="17" spans="1:6">
      <c r="A17" s="17" t="s">
        <v>111</v>
      </c>
      <c r="B17" s="17" t="s">
        <v>6</v>
      </c>
      <c r="C17" s="17" t="s">
        <v>7</v>
      </c>
      <c r="D17" s="17" t="s">
        <v>89</v>
      </c>
      <c r="E17" s="17" t="s">
        <v>58</v>
      </c>
      <c r="F17" s="17">
        <v>1947</v>
      </c>
    </row>
    <row r="18" spans="1:6">
      <c r="A18" s="17" t="s">
        <v>112</v>
      </c>
      <c r="B18" s="17" t="s">
        <v>6</v>
      </c>
      <c r="C18" s="17" t="s">
        <v>7</v>
      </c>
      <c r="D18" s="17" t="s">
        <v>83</v>
      </c>
      <c r="E18" s="17" t="s">
        <v>113</v>
      </c>
      <c r="F18" s="17">
        <v>2684</v>
      </c>
    </row>
    <row r="19" spans="1:6">
      <c r="A19" s="17" t="s">
        <v>114</v>
      </c>
      <c r="B19" s="17" t="s">
        <v>6</v>
      </c>
      <c r="C19" s="17" t="s">
        <v>7</v>
      </c>
      <c r="D19" s="17" t="s">
        <v>115</v>
      </c>
      <c r="E19" s="17" t="s">
        <v>62</v>
      </c>
      <c r="F19" s="17">
        <v>391</v>
      </c>
    </row>
    <row r="20" spans="1:6">
      <c r="A20" s="17" t="s">
        <v>116</v>
      </c>
      <c r="B20" s="17" t="s">
        <v>6</v>
      </c>
      <c r="C20" s="17" t="s">
        <v>7</v>
      </c>
      <c r="D20" s="17" t="s">
        <v>117</v>
      </c>
      <c r="E20" s="17" t="s">
        <v>40</v>
      </c>
      <c r="F20" s="17">
        <v>1473</v>
      </c>
    </row>
    <row r="21" spans="1:6">
      <c r="A21" s="17" t="s">
        <v>118</v>
      </c>
      <c r="B21" s="17" t="s">
        <v>6</v>
      </c>
      <c r="C21" s="17" t="s">
        <v>7</v>
      </c>
      <c r="D21" s="17" t="s">
        <v>87</v>
      </c>
      <c r="E21" s="17" t="s">
        <v>40</v>
      </c>
      <c r="F21" s="17">
        <v>483</v>
      </c>
    </row>
    <row r="22" spans="1:6">
      <c r="A22" s="17" t="s">
        <v>119</v>
      </c>
      <c r="B22" s="17" t="s">
        <v>6</v>
      </c>
      <c r="C22" s="17" t="s">
        <v>7</v>
      </c>
      <c r="D22" s="17" t="s">
        <v>56</v>
      </c>
      <c r="E22" s="17" t="s">
        <v>120</v>
      </c>
      <c r="F22" s="17">
        <v>392</v>
      </c>
    </row>
    <row r="23" spans="1:6">
      <c r="A23" s="17" t="s">
        <v>121</v>
      </c>
      <c r="B23" s="17" t="s">
        <v>6</v>
      </c>
      <c r="C23" s="17" t="s">
        <v>7</v>
      </c>
      <c r="D23" s="17" t="s">
        <v>83</v>
      </c>
      <c r="E23" s="17" t="s">
        <v>122</v>
      </c>
      <c r="F23" s="17">
        <v>1350</v>
      </c>
    </row>
    <row r="24" spans="1:6">
      <c r="A24" s="17" t="s">
        <v>123</v>
      </c>
      <c r="B24" s="17" t="s">
        <v>6</v>
      </c>
      <c r="C24" s="17" t="s">
        <v>7</v>
      </c>
      <c r="D24" s="17" t="s">
        <v>115</v>
      </c>
      <c r="E24" s="17" t="s">
        <v>124</v>
      </c>
      <c r="F24" s="17">
        <v>2100</v>
      </c>
    </row>
    <row r="25" spans="1:6">
      <c r="A25" s="17" t="s">
        <v>125</v>
      </c>
      <c r="B25" s="17" t="s">
        <v>6</v>
      </c>
      <c r="C25" s="17" t="s">
        <v>7</v>
      </c>
      <c r="D25" s="17" t="s">
        <v>126</v>
      </c>
      <c r="E25" s="17" t="s">
        <v>127</v>
      </c>
      <c r="F25" s="17">
        <v>950</v>
      </c>
    </row>
    <row r="26" spans="1:6">
      <c r="A26" s="17" t="s">
        <v>128</v>
      </c>
      <c r="B26" s="17" t="s">
        <v>6</v>
      </c>
      <c r="C26" s="17" t="s">
        <v>7</v>
      </c>
      <c r="D26" s="17" t="s">
        <v>100</v>
      </c>
      <c r="E26" s="17" t="s">
        <v>129</v>
      </c>
      <c r="F26" s="17">
        <v>850</v>
      </c>
    </row>
    <row r="27" spans="1:6">
      <c r="A27" s="17" t="s">
        <v>130</v>
      </c>
      <c r="B27" s="17" t="s">
        <v>6</v>
      </c>
      <c r="C27" s="17" t="s">
        <v>7</v>
      </c>
      <c r="D27" s="17" t="s">
        <v>131</v>
      </c>
      <c r="E27" s="17" t="s">
        <v>132</v>
      </c>
      <c r="F27" s="17">
        <v>579</v>
      </c>
    </row>
    <row r="28" spans="1:6">
      <c r="A28" s="17" t="s">
        <v>133</v>
      </c>
      <c r="B28" s="17" t="s">
        <v>6</v>
      </c>
      <c r="C28" s="17" t="s">
        <v>7</v>
      </c>
      <c r="D28" s="17" t="s">
        <v>134</v>
      </c>
      <c r="E28" s="17" t="s">
        <v>135</v>
      </c>
      <c r="F28" s="17">
        <v>297</v>
      </c>
    </row>
    <row r="29" spans="1:6">
      <c r="A29" s="17" t="s">
        <v>136</v>
      </c>
      <c r="B29" s="17" t="s">
        <v>6</v>
      </c>
      <c r="C29" s="17" t="s">
        <v>7</v>
      </c>
      <c r="D29" s="17" t="s">
        <v>137</v>
      </c>
      <c r="E29" s="17" t="s">
        <v>138</v>
      </c>
      <c r="F29" s="17">
        <v>605</v>
      </c>
    </row>
    <row r="30" spans="1:6">
      <c r="A30" s="17" t="s">
        <v>139</v>
      </c>
      <c r="B30" s="17" t="s">
        <v>6</v>
      </c>
      <c r="C30" s="17" t="s">
        <v>7</v>
      </c>
      <c r="D30" s="17" t="s">
        <v>140</v>
      </c>
      <c r="E30" s="17" t="s">
        <v>15</v>
      </c>
      <c r="F30" s="17">
        <v>796</v>
      </c>
    </row>
    <row r="31" spans="1:6">
      <c r="A31" s="17" t="s">
        <v>141</v>
      </c>
      <c r="B31" s="17" t="s">
        <v>6</v>
      </c>
      <c r="C31" s="17" t="s">
        <v>7</v>
      </c>
      <c r="D31" s="17" t="s">
        <v>89</v>
      </c>
      <c r="E31" s="17" t="s">
        <v>17</v>
      </c>
      <c r="F31" s="17">
        <v>549</v>
      </c>
    </row>
    <row r="32" spans="1:6">
      <c r="A32" s="17" t="s">
        <v>142</v>
      </c>
      <c r="B32" s="17" t="s">
        <v>6</v>
      </c>
      <c r="C32" s="17" t="s">
        <v>7</v>
      </c>
      <c r="D32" s="17" t="s">
        <v>89</v>
      </c>
      <c r="E32" s="17" t="s">
        <v>15</v>
      </c>
      <c r="F32" s="17">
        <v>622</v>
      </c>
    </row>
    <row r="33" spans="1:6">
      <c r="A33" s="17" t="s">
        <v>143</v>
      </c>
      <c r="B33" s="17" t="s">
        <v>6</v>
      </c>
      <c r="C33" s="17" t="s">
        <v>7</v>
      </c>
      <c r="D33" s="17" t="s">
        <v>137</v>
      </c>
      <c r="E33" s="17" t="s">
        <v>15</v>
      </c>
      <c r="F33" s="17">
        <v>790</v>
      </c>
    </row>
    <row r="34" spans="1:6">
      <c r="A34" s="17" t="s">
        <v>144</v>
      </c>
      <c r="B34" s="17" t="s">
        <v>6</v>
      </c>
      <c r="C34" s="17" t="s">
        <v>7</v>
      </c>
      <c r="D34" s="17" t="s">
        <v>115</v>
      </c>
      <c r="E34" s="17" t="s">
        <v>145</v>
      </c>
      <c r="F34" s="17">
        <v>421</v>
      </c>
    </row>
    <row r="35" spans="1:6">
      <c r="A35" s="17" t="s">
        <v>146</v>
      </c>
      <c r="B35" s="17" t="s">
        <v>6</v>
      </c>
      <c r="C35" s="17" t="s">
        <v>7</v>
      </c>
      <c r="D35" s="17" t="s">
        <v>115</v>
      </c>
      <c r="E35" s="17" t="s">
        <v>15</v>
      </c>
      <c r="F35" s="17">
        <v>654</v>
      </c>
    </row>
    <row r="36" spans="1:6">
      <c r="A36" s="17" t="s">
        <v>147</v>
      </c>
      <c r="B36" s="17" t="s">
        <v>6</v>
      </c>
      <c r="C36" s="17" t="s">
        <v>7</v>
      </c>
      <c r="D36" s="17" t="s">
        <v>93</v>
      </c>
      <c r="E36" s="17" t="s">
        <v>15</v>
      </c>
      <c r="F36" s="17">
        <v>698</v>
      </c>
    </row>
    <row r="37" spans="1:6">
      <c r="A37" s="17" t="s">
        <v>148</v>
      </c>
      <c r="B37" s="17" t="s">
        <v>6</v>
      </c>
      <c r="C37" s="17" t="s">
        <v>7</v>
      </c>
      <c r="D37" s="17" t="s">
        <v>149</v>
      </c>
      <c r="E37" s="17" t="s">
        <v>15</v>
      </c>
      <c r="F37" s="17">
        <v>809</v>
      </c>
    </row>
    <row r="38" spans="1:6">
      <c r="A38" s="17" t="s">
        <v>150</v>
      </c>
      <c r="B38" s="17" t="s">
        <v>6</v>
      </c>
      <c r="C38" s="17" t="s">
        <v>7</v>
      </c>
      <c r="D38" s="17" t="s">
        <v>87</v>
      </c>
      <c r="E38" s="17" t="s">
        <v>17</v>
      </c>
      <c r="F38" s="17">
        <v>556</v>
      </c>
    </row>
    <row r="39" spans="1:6">
      <c r="A39" s="17" t="s">
        <v>151</v>
      </c>
      <c r="B39" s="17" t="s">
        <v>6</v>
      </c>
      <c r="C39" s="17" t="s">
        <v>7</v>
      </c>
      <c r="D39" s="17" t="s">
        <v>83</v>
      </c>
      <c r="E39" s="17" t="s">
        <v>33</v>
      </c>
      <c r="F39" s="17">
        <v>1733</v>
      </c>
    </row>
    <row r="40" spans="1:6">
      <c r="A40" s="17" t="s">
        <v>152</v>
      </c>
      <c r="B40" s="17" t="s">
        <v>6</v>
      </c>
      <c r="C40" s="17" t="s">
        <v>7</v>
      </c>
      <c r="D40" s="17" t="s">
        <v>140</v>
      </c>
      <c r="E40" s="17" t="s">
        <v>33</v>
      </c>
      <c r="F40" s="17">
        <v>1157</v>
      </c>
    </row>
    <row r="41" spans="1:6">
      <c r="A41" s="17" t="s">
        <v>153</v>
      </c>
      <c r="B41" s="17" t="s">
        <v>6</v>
      </c>
      <c r="C41" s="17" t="s">
        <v>7</v>
      </c>
      <c r="D41" s="17" t="s">
        <v>154</v>
      </c>
      <c r="E41" s="17" t="s">
        <v>155</v>
      </c>
      <c r="F41" s="17">
        <v>1189</v>
      </c>
    </row>
    <row r="42" spans="1:6">
      <c r="A42" s="17" t="s">
        <v>156</v>
      </c>
      <c r="B42" s="17" t="s">
        <v>6</v>
      </c>
      <c r="C42" s="17" t="s">
        <v>7</v>
      </c>
      <c r="D42" s="17" t="s">
        <v>154</v>
      </c>
      <c r="E42" s="17" t="s">
        <v>157</v>
      </c>
      <c r="F42" s="17">
        <v>600</v>
      </c>
    </row>
    <row r="43" spans="1:6">
      <c r="A43" s="17" t="s">
        <v>158</v>
      </c>
      <c r="B43" s="17" t="s">
        <v>6</v>
      </c>
      <c r="C43" s="17" t="s">
        <v>7</v>
      </c>
      <c r="D43" s="17" t="s">
        <v>83</v>
      </c>
      <c r="E43" s="17" t="s">
        <v>55</v>
      </c>
      <c r="F43" s="17">
        <v>991</v>
      </c>
    </row>
    <row r="44" spans="1:6">
      <c r="A44" s="17" t="s">
        <v>159</v>
      </c>
      <c r="B44" s="17" t="s">
        <v>6</v>
      </c>
      <c r="C44" s="17" t="s">
        <v>7</v>
      </c>
      <c r="D44" s="17" t="s">
        <v>83</v>
      </c>
      <c r="E44" s="17" t="s">
        <v>8</v>
      </c>
      <c r="F44" s="17">
        <v>1928</v>
      </c>
    </row>
    <row r="45" spans="1:6">
      <c r="A45" s="17" t="s">
        <v>160</v>
      </c>
      <c r="B45" s="17" t="s">
        <v>6</v>
      </c>
      <c r="C45" s="17" t="s">
        <v>7</v>
      </c>
      <c r="D45" s="17" t="s">
        <v>149</v>
      </c>
      <c r="E45" s="17" t="s">
        <v>55</v>
      </c>
      <c r="F45" s="17">
        <v>872</v>
      </c>
    </row>
    <row r="46" spans="1:6">
      <c r="A46" s="17" t="s">
        <v>161</v>
      </c>
      <c r="B46" s="17" t="s">
        <v>6</v>
      </c>
      <c r="C46" s="17" t="s">
        <v>7</v>
      </c>
      <c r="D46" s="17" t="s">
        <v>100</v>
      </c>
      <c r="E46" s="17" t="s">
        <v>55</v>
      </c>
      <c r="F46" s="17">
        <v>1305</v>
      </c>
    </row>
    <row r="47" spans="1:6">
      <c r="A47" s="17" t="s">
        <v>162</v>
      </c>
      <c r="B47" s="17" t="s">
        <v>6</v>
      </c>
      <c r="C47" s="17" t="s">
        <v>7</v>
      </c>
      <c r="D47" s="17" t="s">
        <v>115</v>
      </c>
      <c r="E47" s="17" t="s">
        <v>70</v>
      </c>
      <c r="F47" s="17">
        <v>3758</v>
      </c>
    </row>
    <row r="48" spans="1:6">
      <c r="A48" s="17" t="s">
        <v>163</v>
      </c>
      <c r="B48" s="17" t="s">
        <v>6</v>
      </c>
      <c r="C48" s="17" t="s">
        <v>7</v>
      </c>
      <c r="D48" s="17" t="s">
        <v>149</v>
      </c>
      <c r="E48" s="17" t="s">
        <v>70</v>
      </c>
      <c r="F48" s="17">
        <v>879</v>
      </c>
    </row>
    <row r="49" spans="1:6">
      <c r="A49" s="17" t="s">
        <v>164</v>
      </c>
      <c r="B49" s="17" t="s">
        <v>6</v>
      </c>
      <c r="C49" s="17" t="s">
        <v>7</v>
      </c>
      <c r="D49" s="17" t="s">
        <v>165</v>
      </c>
      <c r="E49" s="17" t="s">
        <v>70</v>
      </c>
      <c r="F49" s="17">
        <v>2818</v>
      </c>
    </row>
    <row r="50" spans="1:6">
      <c r="A50" s="17" t="s">
        <v>166</v>
      </c>
      <c r="B50" s="17" t="s">
        <v>6</v>
      </c>
      <c r="C50" s="17" t="s">
        <v>7</v>
      </c>
      <c r="D50" s="17" t="s">
        <v>140</v>
      </c>
      <c r="E50" s="17" t="s">
        <v>167</v>
      </c>
      <c r="F50" s="17">
        <v>253</v>
      </c>
    </row>
    <row r="51" spans="1:6">
      <c r="A51" s="17" t="s">
        <v>168</v>
      </c>
      <c r="B51" s="17" t="s">
        <v>6</v>
      </c>
      <c r="C51" s="17" t="s">
        <v>7</v>
      </c>
      <c r="D51" s="17" t="s">
        <v>87</v>
      </c>
      <c r="E51" s="17" t="s">
        <v>169</v>
      </c>
      <c r="F51" s="17">
        <v>982</v>
      </c>
    </row>
    <row r="52" spans="1:6">
      <c r="A52" s="17" t="s">
        <v>170</v>
      </c>
      <c r="B52" s="17" t="s">
        <v>6</v>
      </c>
      <c r="C52" s="17" t="s">
        <v>7</v>
      </c>
      <c r="D52" s="17" t="s">
        <v>171</v>
      </c>
      <c r="E52" s="17" t="s">
        <v>172</v>
      </c>
      <c r="F52" s="17">
        <v>1529</v>
      </c>
    </row>
    <row r="53" spans="1:6">
      <c r="A53" s="17" t="s">
        <v>173</v>
      </c>
      <c r="B53" s="17" t="s">
        <v>6</v>
      </c>
      <c r="C53" s="17" t="s">
        <v>7</v>
      </c>
      <c r="D53" s="17" t="s">
        <v>174</v>
      </c>
      <c r="E53" s="17" t="s">
        <v>175</v>
      </c>
      <c r="F53" s="17">
        <v>3385</v>
      </c>
    </row>
    <row r="54" spans="1:6">
      <c r="A54" s="17" t="s">
        <v>176</v>
      </c>
      <c r="B54" s="17" t="s">
        <v>6</v>
      </c>
      <c r="C54" s="17" t="s">
        <v>7</v>
      </c>
      <c r="D54" s="17" t="s">
        <v>100</v>
      </c>
      <c r="E54" s="17" t="s">
        <v>47</v>
      </c>
      <c r="F54" s="17">
        <v>4240</v>
      </c>
    </row>
    <row r="55" spans="1:6">
      <c r="A55" s="17" t="s">
        <v>177</v>
      </c>
      <c r="B55" s="17" t="s">
        <v>6</v>
      </c>
      <c r="C55" s="17" t="s">
        <v>7</v>
      </c>
      <c r="D55" s="17" t="s">
        <v>115</v>
      </c>
      <c r="E55" s="17" t="s">
        <v>24</v>
      </c>
      <c r="F55" s="17">
        <v>500</v>
      </c>
    </row>
    <row r="56" spans="1:6">
      <c r="A56" s="17" t="s">
        <v>178</v>
      </c>
      <c r="B56" s="17" t="s">
        <v>6</v>
      </c>
      <c r="C56" s="17" t="s">
        <v>7</v>
      </c>
      <c r="D56" s="17" t="s">
        <v>171</v>
      </c>
      <c r="E56" s="17" t="s">
        <v>179</v>
      </c>
      <c r="F56" s="17">
        <v>2230</v>
      </c>
    </row>
    <row r="57" spans="1:6">
      <c r="A57" s="17" t="s">
        <v>180</v>
      </c>
      <c r="B57" s="17" t="s">
        <v>6</v>
      </c>
      <c r="C57" s="17" t="s">
        <v>7</v>
      </c>
      <c r="D57" s="17" t="s">
        <v>89</v>
      </c>
      <c r="E57" s="17" t="s">
        <v>181</v>
      </c>
      <c r="F57" s="17">
        <v>1194</v>
      </c>
    </row>
    <row r="58" spans="1:6">
      <c r="A58" s="17" t="s">
        <v>182</v>
      </c>
      <c r="B58" s="17" t="s">
        <v>6</v>
      </c>
      <c r="C58" s="17" t="s">
        <v>7</v>
      </c>
      <c r="D58" s="17" t="s">
        <v>126</v>
      </c>
      <c r="E58" s="17" t="s">
        <v>179</v>
      </c>
      <c r="F58" s="17">
        <v>1201</v>
      </c>
    </row>
    <row r="59" spans="1:6">
      <c r="A59" s="17" t="s">
        <v>183</v>
      </c>
      <c r="B59" s="17" t="s">
        <v>6</v>
      </c>
      <c r="C59" s="17" t="s">
        <v>7</v>
      </c>
      <c r="D59" s="17" t="s">
        <v>126</v>
      </c>
      <c r="E59" s="17" t="s">
        <v>184</v>
      </c>
      <c r="F59" s="17">
        <v>830</v>
      </c>
    </row>
    <row r="60" spans="1:6">
      <c r="A60" s="17" t="s">
        <v>185</v>
      </c>
      <c r="B60" s="17" t="s">
        <v>6</v>
      </c>
      <c r="C60" s="17" t="s">
        <v>7</v>
      </c>
      <c r="D60" s="17" t="s">
        <v>83</v>
      </c>
      <c r="E60" s="17" t="s">
        <v>48</v>
      </c>
      <c r="F60" s="17">
        <v>398</v>
      </c>
    </row>
    <row r="61" spans="1:6">
      <c r="A61" s="17" t="s">
        <v>186</v>
      </c>
      <c r="B61" s="17" t="s">
        <v>6</v>
      </c>
      <c r="C61" s="17" t="s">
        <v>7</v>
      </c>
      <c r="D61" s="17" t="s">
        <v>140</v>
      </c>
      <c r="E61" s="17" t="s">
        <v>35</v>
      </c>
      <c r="F61" s="17">
        <v>1980</v>
      </c>
    </row>
    <row r="62" spans="1:6">
      <c r="A62" s="17" t="s">
        <v>187</v>
      </c>
      <c r="B62" s="17" t="s">
        <v>6</v>
      </c>
      <c r="C62" s="17" t="s">
        <v>7</v>
      </c>
      <c r="D62" s="17" t="s">
        <v>102</v>
      </c>
      <c r="E62" s="17" t="s">
        <v>35</v>
      </c>
      <c r="F62" s="17">
        <v>1019</v>
      </c>
    </row>
    <row r="63" spans="1:6">
      <c r="A63" s="17" t="s">
        <v>188</v>
      </c>
      <c r="B63" s="17" t="s">
        <v>6</v>
      </c>
      <c r="C63" s="17" t="s">
        <v>7</v>
      </c>
      <c r="D63" s="17" t="s">
        <v>60</v>
      </c>
      <c r="E63" s="17" t="s">
        <v>42</v>
      </c>
      <c r="F63" s="17">
        <v>743</v>
      </c>
    </row>
    <row r="64" spans="1:6">
      <c r="A64" s="17" t="s">
        <v>189</v>
      </c>
      <c r="B64" s="17" t="s">
        <v>6</v>
      </c>
      <c r="C64" s="17" t="s">
        <v>7</v>
      </c>
      <c r="D64" s="17" t="s">
        <v>60</v>
      </c>
      <c r="E64" s="17" t="s">
        <v>190</v>
      </c>
      <c r="F64" s="17">
        <v>942</v>
      </c>
    </row>
    <row r="65" spans="1:6">
      <c r="A65" s="17" t="s">
        <v>191</v>
      </c>
      <c r="B65" s="17" t="s">
        <v>6</v>
      </c>
      <c r="C65" s="17" t="s">
        <v>7</v>
      </c>
      <c r="D65" s="17" t="s">
        <v>192</v>
      </c>
      <c r="E65" s="17" t="s">
        <v>42</v>
      </c>
      <c r="F65" s="17">
        <v>2241</v>
      </c>
    </row>
    <row r="66" spans="1:6">
      <c r="A66" s="17" t="s">
        <v>193</v>
      </c>
      <c r="B66" s="17" t="s">
        <v>6</v>
      </c>
      <c r="C66" s="17" t="s">
        <v>7</v>
      </c>
      <c r="D66" s="17" t="s">
        <v>137</v>
      </c>
      <c r="E66" s="17" t="s">
        <v>190</v>
      </c>
      <c r="F66" s="17">
        <v>478</v>
      </c>
    </row>
    <row r="67" spans="1:6">
      <c r="A67" s="17" t="s">
        <v>194</v>
      </c>
      <c r="B67" s="17" t="s">
        <v>6</v>
      </c>
      <c r="C67" s="17" t="s">
        <v>7</v>
      </c>
      <c r="D67" s="17" t="s">
        <v>115</v>
      </c>
      <c r="E67" s="17" t="s">
        <v>190</v>
      </c>
      <c r="F67" s="17">
        <v>727</v>
      </c>
    </row>
    <row r="68" spans="1:6">
      <c r="A68" s="17" t="s">
        <v>195</v>
      </c>
      <c r="B68" s="17" t="s">
        <v>6</v>
      </c>
      <c r="C68" s="17" t="s">
        <v>7</v>
      </c>
      <c r="D68" s="17" t="s">
        <v>149</v>
      </c>
      <c r="E68" s="17" t="s">
        <v>190</v>
      </c>
      <c r="F68" s="17">
        <v>701</v>
      </c>
    </row>
    <row r="69" spans="1:6">
      <c r="A69" s="17" t="s">
        <v>196</v>
      </c>
      <c r="B69" s="17" t="s">
        <v>6</v>
      </c>
      <c r="C69" s="17" t="s">
        <v>7</v>
      </c>
      <c r="D69" s="17" t="s">
        <v>154</v>
      </c>
      <c r="E69" s="17" t="s">
        <v>190</v>
      </c>
      <c r="F69" s="17">
        <v>1207</v>
      </c>
    </row>
    <row r="70" spans="1:6">
      <c r="A70" s="17" t="s">
        <v>197</v>
      </c>
      <c r="B70" s="17" t="s">
        <v>6</v>
      </c>
      <c r="C70" s="17" t="s">
        <v>7</v>
      </c>
      <c r="D70" s="17" t="s">
        <v>154</v>
      </c>
      <c r="E70" s="17" t="s">
        <v>53</v>
      </c>
      <c r="F70" s="17">
        <v>1043</v>
      </c>
    </row>
    <row r="71" spans="1:6">
      <c r="A71" s="17" t="s">
        <v>198</v>
      </c>
      <c r="B71" s="17" t="s">
        <v>6</v>
      </c>
      <c r="C71" s="17" t="s">
        <v>7</v>
      </c>
      <c r="D71" s="17" t="s">
        <v>154</v>
      </c>
      <c r="E71" s="17" t="s">
        <v>190</v>
      </c>
      <c r="F71" s="17">
        <v>1060</v>
      </c>
    </row>
    <row r="72" spans="1:6">
      <c r="A72" s="17" t="s">
        <v>199</v>
      </c>
      <c r="B72" s="17" t="s">
        <v>6</v>
      </c>
      <c r="C72" s="17" t="s">
        <v>7</v>
      </c>
      <c r="D72" s="17" t="s">
        <v>154</v>
      </c>
      <c r="E72" s="17" t="s">
        <v>42</v>
      </c>
      <c r="F72" s="17">
        <v>757</v>
      </c>
    </row>
    <row r="73" spans="1:6">
      <c r="A73" s="17" t="s">
        <v>200</v>
      </c>
      <c r="B73" s="17" t="s">
        <v>6</v>
      </c>
      <c r="C73" s="17" t="s">
        <v>7</v>
      </c>
      <c r="D73" s="17" t="s">
        <v>131</v>
      </c>
      <c r="E73" s="17" t="s">
        <v>201</v>
      </c>
      <c r="F73" s="17">
        <v>432</v>
      </c>
    </row>
    <row r="74" spans="1:6">
      <c r="A74" s="17" t="s">
        <v>202</v>
      </c>
      <c r="B74" s="17" t="s">
        <v>6</v>
      </c>
      <c r="C74" s="17" t="s">
        <v>7</v>
      </c>
      <c r="D74" s="17" t="s">
        <v>60</v>
      </c>
      <c r="E74" s="17" t="s">
        <v>203</v>
      </c>
      <c r="F74" s="17">
        <v>1576</v>
      </c>
    </row>
    <row r="75" spans="1:6">
      <c r="A75" s="17" t="s">
        <v>204</v>
      </c>
      <c r="B75" s="17" t="s">
        <v>6</v>
      </c>
      <c r="C75" s="17" t="s">
        <v>7</v>
      </c>
      <c r="D75" s="17" t="s">
        <v>134</v>
      </c>
      <c r="E75" s="17" t="s">
        <v>54</v>
      </c>
      <c r="F75" s="17">
        <v>1575</v>
      </c>
    </row>
    <row r="76" spans="1:6">
      <c r="A76" s="17" t="s">
        <v>205</v>
      </c>
      <c r="B76" s="17" t="s">
        <v>6</v>
      </c>
      <c r="C76" s="17" t="s">
        <v>7</v>
      </c>
      <c r="D76" s="17" t="s">
        <v>134</v>
      </c>
      <c r="E76" s="17" t="s">
        <v>203</v>
      </c>
      <c r="F76" s="17">
        <v>1235</v>
      </c>
    </row>
    <row r="77" spans="1:6">
      <c r="A77" s="17" t="s">
        <v>206</v>
      </c>
      <c r="B77" s="17" t="s">
        <v>6</v>
      </c>
      <c r="C77" s="17" t="s">
        <v>7</v>
      </c>
      <c r="D77" s="17" t="s">
        <v>174</v>
      </c>
      <c r="E77" s="17" t="s">
        <v>207</v>
      </c>
      <c r="F77" s="17">
        <v>423</v>
      </c>
    </row>
    <row r="78" spans="1:6">
      <c r="A78" s="17" t="s">
        <v>208</v>
      </c>
      <c r="B78" s="17" t="s">
        <v>6</v>
      </c>
      <c r="C78" s="17" t="s">
        <v>7</v>
      </c>
      <c r="D78" s="17" t="s">
        <v>174</v>
      </c>
      <c r="E78" s="17" t="s">
        <v>209</v>
      </c>
      <c r="F78" s="17">
        <v>568</v>
      </c>
    </row>
    <row r="79" spans="1:6">
      <c r="A79" s="17" t="s">
        <v>210</v>
      </c>
      <c r="B79" s="17" t="s">
        <v>6</v>
      </c>
      <c r="C79" s="17" t="s">
        <v>7</v>
      </c>
      <c r="D79" s="17" t="s">
        <v>131</v>
      </c>
      <c r="E79" s="17" t="s">
        <v>54</v>
      </c>
      <c r="F79" s="17">
        <v>964</v>
      </c>
    </row>
    <row r="80" spans="1:6">
      <c r="A80" s="17" t="s">
        <v>211</v>
      </c>
      <c r="B80" s="17" t="s">
        <v>6</v>
      </c>
      <c r="C80" s="17" t="s">
        <v>7</v>
      </c>
      <c r="D80" s="17" t="s">
        <v>102</v>
      </c>
      <c r="E80" s="17" t="s">
        <v>212</v>
      </c>
      <c r="F80" s="17">
        <v>6054</v>
      </c>
    </row>
    <row r="81" spans="1:6">
      <c r="A81" s="17" t="s">
        <v>213</v>
      </c>
      <c r="B81" s="17" t="s">
        <v>6</v>
      </c>
      <c r="C81" s="17" t="s">
        <v>7</v>
      </c>
      <c r="D81" s="17" t="s">
        <v>149</v>
      </c>
      <c r="E81" s="17" t="s">
        <v>214</v>
      </c>
      <c r="F81" s="17">
        <v>1588</v>
      </c>
    </row>
    <row r="82" spans="1:6">
      <c r="A82" s="17" t="s">
        <v>215</v>
      </c>
      <c r="B82" s="17" t="s">
        <v>6</v>
      </c>
      <c r="C82" s="17" t="s">
        <v>7</v>
      </c>
      <c r="D82" s="17" t="s">
        <v>174</v>
      </c>
      <c r="E82" s="17" t="s">
        <v>68</v>
      </c>
      <c r="F82" s="17">
        <v>477</v>
      </c>
    </row>
    <row r="83" spans="1:6">
      <c r="A83" s="17" t="s">
        <v>216</v>
      </c>
      <c r="B83" s="17" t="s">
        <v>6</v>
      </c>
      <c r="C83" s="17" t="s">
        <v>7</v>
      </c>
      <c r="D83" s="17" t="s">
        <v>174</v>
      </c>
      <c r="E83" s="17" t="s">
        <v>217</v>
      </c>
      <c r="F83" s="17">
        <v>1371</v>
      </c>
    </row>
    <row r="84" spans="1:6">
      <c r="A84" s="17" t="s">
        <v>218</v>
      </c>
      <c r="B84" s="17" t="s">
        <v>6</v>
      </c>
      <c r="C84" s="17" t="s">
        <v>7</v>
      </c>
      <c r="D84" s="17" t="s">
        <v>117</v>
      </c>
      <c r="E84" s="17" t="s">
        <v>68</v>
      </c>
      <c r="F84" s="17">
        <v>271</v>
      </c>
    </row>
    <row r="85" spans="1:6">
      <c r="A85" s="17" t="s">
        <v>219</v>
      </c>
      <c r="B85" s="17" t="s">
        <v>6</v>
      </c>
      <c r="C85" s="17" t="s">
        <v>7</v>
      </c>
      <c r="D85" s="17" t="s">
        <v>117</v>
      </c>
      <c r="E85" s="17" t="s">
        <v>48</v>
      </c>
      <c r="F85" s="17">
        <v>764</v>
      </c>
    </row>
    <row r="86" spans="1:6">
      <c r="A86" s="17" t="s">
        <v>220</v>
      </c>
      <c r="B86" s="17" t="s">
        <v>6</v>
      </c>
      <c r="C86" s="17" t="s">
        <v>7</v>
      </c>
      <c r="D86" s="17" t="s">
        <v>149</v>
      </c>
      <c r="E86" s="17" t="s">
        <v>11</v>
      </c>
      <c r="F86" s="17">
        <v>414</v>
      </c>
    </row>
    <row r="87" spans="1:6">
      <c r="A87" s="17" t="s">
        <v>221</v>
      </c>
      <c r="B87" s="17" t="s">
        <v>6</v>
      </c>
      <c r="C87" s="17" t="s">
        <v>7</v>
      </c>
      <c r="D87" s="17" t="s">
        <v>102</v>
      </c>
      <c r="E87" s="17" t="s">
        <v>222</v>
      </c>
      <c r="F87" s="17">
        <v>358</v>
      </c>
    </row>
    <row r="88" spans="1:6">
      <c r="A88" s="17" t="s">
        <v>223</v>
      </c>
      <c r="B88" s="17" t="s">
        <v>6</v>
      </c>
      <c r="C88" s="17" t="s">
        <v>7</v>
      </c>
      <c r="D88" s="17" t="s">
        <v>174</v>
      </c>
      <c r="E88" s="17" t="s">
        <v>224</v>
      </c>
      <c r="F88" s="17">
        <v>1357</v>
      </c>
    </row>
    <row r="89" spans="1:6">
      <c r="A89" s="17" t="s">
        <v>225</v>
      </c>
      <c r="B89" s="17" t="s">
        <v>9</v>
      </c>
      <c r="C89" s="17" t="s">
        <v>10</v>
      </c>
      <c r="D89" s="17" t="s">
        <v>83</v>
      </c>
      <c r="E89" s="17" t="s">
        <v>50</v>
      </c>
      <c r="F89" s="17">
        <v>421</v>
      </c>
    </row>
    <row r="90" spans="1:6">
      <c r="A90" s="17" t="s">
        <v>226</v>
      </c>
      <c r="B90" s="17" t="s">
        <v>9</v>
      </c>
      <c r="C90" s="17" t="s">
        <v>10</v>
      </c>
      <c r="D90" s="17" t="s">
        <v>140</v>
      </c>
      <c r="E90" s="17" t="s">
        <v>24</v>
      </c>
      <c r="F90" s="17">
        <v>736</v>
      </c>
    </row>
    <row r="91" spans="1:6">
      <c r="A91" s="17" t="s">
        <v>227</v>
      </c>
      <c r="B91" s="17" t="s">
        <v>9</v>
      </c>
      <c r="C91" s="17" t="s">
        <v>10</v>
      </c>
      <c r="D91" s="17" t="s">
        <v>228</v>
      </c>
      <c r="E91" s="17" t="s">
        <v>12</v>
      </c>
      <c r="F91" s="17">
        <v>1147</v>
      </c>
    </row>
    <row r="92" spans="1:6">
      <c r="A92" s="17" t="s">
        <v>229</v>
      </c>
      <c r="B92" s="17" t="s">
        <v>9</v>
      </c>
      <c r="C92" s="17" t="s">
        <v>10</v>
      </c>
      <c r="D92" s="17" t="s">
        <v>95</v>
      </c>
      <c r="E92" s="17" t="s">
        <v>50</v>
      </c>
      <c r="F92" s="17">
        <v>2382</v>
      </c>
    </row>
    <row r="93" spans="1:6">
      <c r="A93" s="17" t="s">
        <v>230</v>
      </c>
      <c r="B93" s="17" t="s">
        <v>9</v>
      </c>
      <c r="C93" s="17" t="s">
        <v>10</v>
      </c>
      <c r="D93" s="17" t="s">
        <v>95</v>
      </c>
      <c r="E93" s="17" t="s">
        <v>50</v>
      </c>
      <c r="F93" s="17">
        <v>277</v>
      </c>
    </row>
    <row r="94" spans="1:6">
      <c r="A94" s="17" t="s">
        <v>231</v>
      </c>
      <c r="B94" s="17" t="s">
        <v>9</v>
      </c>
      <c r="C94" s="17" t="s">
        <v>10</v>
      </c>
      <c r="D94" s="17" t="s">
        <v>95</v>
      </c>
      <c r="E94" s="17" t="s">
        <v>36</v>
      </c>
      <c r="F94" s="17">
        <v>2174</v>
      </c>
    </row>
    <row r="95" spans="1:6">
      <c r="A95" s="17" t="s">
        <v>232</v>
      </c>
      <c r="B95" s="17" t="s">
        <v>9</v>
      </c>
      <c r="C95" s="17" t="s">
        <v>10</v>
      </c>
      <c r="D95" s="17" t="s">
        <v>134</v>
      </c>
      <c r="E95" s="17" t="s">
        <v>13</v>
      </c>
      <c r="F95" s="17">
        <v>1289</v>
      </c>
    </row>
    <row r="96" spans="1:6">
      <c r="A96" s="17" t="s">
        <v>233</v>
      </c>
      <c r="B96" s="17" t="s">
        <v>9</v>
      </c>
      <c r="C96" s="17" t="s">
        <v>10</v>
      </c>
      <c r="D96" s="17" t="s">
        <v>134</v>
      </c>
      <c r="E96" s="17" t="s">
        <v>43</v>
      </c>
      <c r="F96" s="17">
        <v>300</v>
      </c>
    </row>
    <row r="97" spans="1:6">
      <c r="A97" s="17" t="s">
        <v>234</v>
      </c>
      <c r="B97" s="17" t="s">
        <v>9</v>
      </c>
      <c r="C97" s="17" t="s">
        <v>10</v>
      </c>
      <c r="D97" s="17" t="s">
        <v>102</v>
      </c>
      <c r="E97" s="17" t="s">
        <v>12</v>
      </c>
      <c r="F97" s="17">
        <v>921</v>
      </c>
    </row>
    <row r="98" spans="1:6">
      <c r="A98" s="17" t="s">
        <v>235</v>
      </c>
      <c r="B98" s="17" t="s">
        <v>9</v>
      </c>
      <c r="C98" s="17" t="s">
        <v>10</v>
      </c>
      <c r="D98" s="17" t="s">
        <v>102</v>
      </c>
      <c r="E98" s="17" t="s">
        <v>12</v>
      </c>
      <c r="F98" s="17">
        <v>360</v>
      </c>
    </row>
    <row r="99" spans="1:6">
      <c r="A99" s="17" t="s">
        <v>236</v>
      </c>
      <c r="B99" s="17" t="s">
        <v>9</v>
      </c>
      <c r="C99" s="17" t="s">
        <v>10</v>
      </c>
      <c r="D99" s="17" t="s">
        <v>137</v>
      </c>
      <c r="E99" s="17" t="s">
        <v>237</v>
      </c>
      <c r="F99" s="17">
        <v>554</v>
      </c>
    </row>
    <row r="100" spans="1:6">
      <c r="A100" s="17" t="s">
        <v>238</v>
      </c>
      <c r="B100" s="17" t="s">
        <v>9</v>
      </c>
      <c r="C100" s="17" t="s">
        <v>10</v>
      </c>
      <c r="D100" s="17" t="s">
        <v>137</v>
      </c>
      <c r="E100" s="17" t="s">
        <v>239</v>
      </c>
      <c r="F100" s="17">
        <v>500</v>
      </c>
    </row>
    <row r="101" spans="1:6">
      <c r="A101" s="17" t="s">
        <v>240</v>
      </c>
      <c r="B101" s="17" t="s">
        <v>9</v>
      </c>
      <c r="C101" s="17" t="s">
        <v>10</v>
      </c>
      <c r="D101" s="17" t="s">
        <v>137</v>
      </c>
      <c r="E101" s="17" t="s">
        <v>239</v>
      </c>
      <c r="F101" s="17">
        <v>660</v>
      </c>
    </row>
    <row r="102" spans="1:6">
      <c r="A102" s="17" t="s">
        <v>241</v>
      </c>
      <c r="B102" s="17" t="s">
        <v>9</v>
      </c>
      <c r="C102" s="17" t="s">
        <v>10</v>
      </c>
      <c r="D102" s="17" t="s">
        <v>137</v>
      </c>
      <c r="E102" s="17" t="s">
        <v>239</v>
      </c>
      <c r="F102" s="17">
        <v>700</v>
      </c>
    </row>
    <row r="103" spans="1:6">
      <c r="A103" s="17" t="s">
        <v>242</v>
      </c>
      <c r="B103" s="17" t="s">
        <v>9</v>
      </c>
      <c r="C103" s="17" t="s">
        <v>10</v>
      </c>
      <c r="D103" s="17" t="s">
        <v>137</v>
      </c>
      <c r="E103" s="17" t="s">
        <v>243</v>
      </c>
      <c r="F103" s="17">
        <v>525</v>
      </c>
    </row>
    <row r="104" spans="1:6">
      <c r="A104" s="17" t="s">
        <v>244</v>
      </c>
      <c r="B104" s="17" t="s">
        <v>9</v>
      </c>
      <c r="C104" s="17" t="s">
        <v>10</v>
      </c>
      <c r="D104" s="17" t="s">
        <v>85</v>
      </c>
      <c r="E104" s="17" t="s">
        <v>61</v>
      </c>
      <c r="F104" s="17">
        <v>1331</v>
      </c>
    </row>
    <row r="105" spans="1:6">
      <c r="A105" s="17" t="s">
        <v>245</v>
      </c>
      <c r="B105" s="17" t="s">
        <v>9</v>
      </c>
      <c r="C105" s="17" t="s">
        <v>10</v>
      </c>
      <c r="D105" s="17" t="s">
        <v>115</v>
      </c>
      <c r="E105" s="17" t="s">
        <v>32</v>
      </c>
      <c r="F105" s="17">
        <v>1061</v>
      </c>
    </row>
    <row r="106" spans="1:6">
      <c r="A106" s="17" t="s">
        <v>246</v>
      </c>
      <c r="B106" s="17" t="s">
        <v>9</v>
      </c>
      <c r="C106" s="17" t="s">
        <v>10</v>
      </c>
      <c r="D106" s="17" t="s">
        <v>115</v>
      </c>
      <c r="E106" s="17" t="s">
        <v>69</v>
      </c>
      <c r="F106" s="17">
        <v>872</v>
      </c>
    </row>
    <row r="107" spans="1:6">
      <c r="A107" s="17" t="s">
        <v>247</v>
      </c>
      <c r="B107" s="17" t="s">
        <v>9</v>
      </c>
      <c r="C107" s="17" t="s">
        <v>10</v>
      </c>
      <c r="D107" s="17" t="s">
        <v>115</v>
      </c>
      <c r="E107" s="17" t="s">
        <v>11</v>
      </c>
      <c r="F107" s="17">
        <v>448</v>
      </c>
    </row>
    <row r="108" spans="1:6">
      <c r="A108" s="17" t="s">
        <v>248</v>
      </c>
      <c r="B108" s="17" t="s">
        <v>9</v>
      </c>
      <c r="C108" s="17" t="s">
        <v>10</v>
      </c>
      <c r="D108" s="17" t="s">
        <v>115</v>
      </c>
      <c r="E108" s="17" t="s">
        <v>249</v>
      </c>
      <c r="F108" s="17">
        <v>3335</v>
      </c>
    </row>
    <row r="109" spans="1:6">
      <c r="A109" s="17" t="s">
        <v>250</v>
      </c>
      <c r="B109" s="17" t="s">
        <v>9</v>
      </c>
      <c r="C109" s="17" t="s">
        <v>10</v>
      </c>
      <c r="D109" s="17" t="s">
        <v>115</v>
      </c>
      <c r="E109" s="17" t="s">
        <v>249</v>
      </c>
      <c r="F109" s="17">
        <v>414</v>
      </c>
    </row>
    <row r="110" spans="1:6">
      <c r="A110" s="17" t="s">
        <v>251</v>
      </c>
      <c r="B110" s="17" t="s">
        <v>9</v>
      </c>
      <c r="C110" s="17" t="s">
        <v>10</v>
      </c>
      <c r="D110" s="17" t="s">
        <v>115</v>
      </c>
      <c r="E110" s="17" t="s">
        <v>249</v>
      </c>
      <c r="F110" s="17">
        <v>1220</v>
      </c>
    </row>
    <row r="111" spans="1:6">
      <c r="A111" s="17" t="s">
        <v>252</v>
      </c>
      <c r="B111" s="17" t="s">
        <v>9</v>
      </c>
      <c r="C111" s="17" t="s">
        <v>10</v>
      </c>
      <c r="D111" s="17" t="s">
        <v>115</v>
      </c>
      <c r="E111" s="17" t="s">
        <v>23</v>
      </c>
      <c r="F111" s="17">
        <v>252</v>
      </c>
    </row>
    <row r="112" spans="1:6">
      <c r="A112" s="17" t="s">
        <v>253</v>
      </c>
      <c r="B112" s="17" t="s">
        <v>9</v>
      </c>
      <c r="C112" s="17" t="s">
        <v>10</v>
      </c>
      <c r="D112" s="17" t="s">
        <v>115</v>
      </c>
      <c r="E112" s="17" t="s">
        <v>23</v>
      </c>
      <c r="F112" s="17">
        <v>1051</v>
      </c>
    </row>
    <row r="113" spans="1:6">
      <c r="A113" s="17" t="s">
        <v>254</v>
      </c>
      <c r="B113" s="17" t="s">
        <v>9</v>
      </c>
      <c r="C113" s="17" t="s">
        <v>10</v>
      </c>
      <c r="D113" s="17" t="s">
        <v>115</v>
      </c>
      <c r="E113" s="17" t="s">
        <v>50</v>
      </c>
      <c r="F113" s="17">
        <v>731</v>
      </c>
    </row>
    <row r="114" spans="1:6">
      <c r="A114" s="17" t="s">
        <v>255</v>
      </c>
      <c r="B114" s="17" t="s">
        <v>9</v>
      </c>
      <c r="C114" s="17" t="s">
        <v>10</v>
      </c>
      <c r="D114" s="17" t="s">
        <v>115</v>
      </c>
      <c r="E114" s="17" t="s">
        <v>256</v>
      </c>
      <c r="F114" s="17">
        <v>1369</v>
      </c>
    </row>
    <row r="115" spans="1:6">
      <c r="A115" s="17" t="s">
        <v>257</v>
      </c>
      <c r="B115" s="17" t="s">
        <v>9</v>
      </c>
      <c r="C115" s="17" t="s">
        <v>10</v>
      </c>
      <c r="D115" s="17" t="s">
        <v>126</v>
      </c>
      <c r="E115" s="17" t="s">
        <v>13</v>
      </c>
      <c r="F115" s="17">
        <v>1152</v>
      </c>
    </row>
    <row r="116" spans="1:6">
      <c r="A116" s="17" t="s">
        <v>258</v>
      </c>
      <c r="B116" s="17" t="s">
        <v>9</v>
      </c>
      <c r="C116" s="17" t="s">
        <v>10</v>
      </c>
      <c r="D116" s="17" t="s">
        <v>126</v>
      </c>
      <c r="E116" s="17" t="s">
        <v>23</v>
      </c>
      <c r="F116" s="17">
        <v>301</v>
      </c>
    </row>
    <row r="117" spans="1:6">
      <c r="A117" s="17" t="s">
        <v>259</v>
      </c>
      <c r="B117" s="17" t="s">
        <v>9</v>
      </c>
      <c r="C117" s="17" t="s">
        <v>10</v>
      </c>
      <c r="D117" s="17" t="s">
        <v>126</v>
      </c>
      <c r="E117" s="17" t="s">
        <v>23</v>
      </c>
      <c r="F117" s="17">
        <v>301</v>
      </c>
    </row>
    <row r="118" spans="1:6">
      <c r="A118" s="17" t="s">
        <v>260</v>
      </c>
      <c r="B118" s="17" t="s">
        <v>9</v>
      </c>
      <c r="C118" s="17" t="s">
        <v>10</v>
      </c>
      <c r="D118" s="17" t="s">
        <v>174</v>
      </c>
      <c r="E118" s="17" t="s">
        <v>65</v>
      </c>
      <c r="F118" s="17">
        <v>711</v>
      </c>
    </row>
    <row r="119" spans="1:6">
      <c r="A119" s="17" t="s">
        <v>261</v>
      </c>
      <c r="B119" s="17" t="s">
        <v>9</v>
      </c>
      <c r="C119" s="17" t="s">
        <v>10</v>
      </c>
      <c r="D119" s="17" t="s">
        <v>174</v>
      </c>
      <c r="E119" s="17" t="s">
        <v>262</v>
      </c>
      <c r="F119" s="17">
        <v>10000</v>
      </c>
    </row>
    <row r="120" spans="1:6">
      <c r="A120" s="17" t="s">
        <v>263</v>
      </c>
      <c r="B120" s="17" t="s">
        <v>9</v>
      </c>
      <c r="C120" s="17" t="s">
        <v>10</v>
      </c>
      <c r="D120" s="17" t="s">
        <v>117</v>
      </c>
      <c r="E120" s="17" t="s">
        <v>57</v>
      </c>
      <c r="F120" s="17">
        <v>1051</v>
      </c>
    </row>
    <row r="121" spans="1:6">
      <c r="A121" s="17" t="s">
        <v>264</v>
      </c>
      <c r="B121" s="17" t="s">
        <v>9</v>
      </c>
      <c r="C121" s="17" t="s">
        <v>10</v>
      </c>
      <c r="D121" s="17" t="s">
        <v>117</v>
      </c>
      <c r="E121" s="17" t="s">
        <v>265</v>
      </c>
      <c r="F121" s="17">
        <v>769</v>
      </c>
    </row>
    <row r="122" spans="1:6">
      <c r="A122" s="17" t="s">
        <v>266</v>
      </c>
      <c r="B122" s="17" t="s">
        <v>9</v>
      </c>
      <c r="C122" s="17" t="s">
        <v>10</v>
      </c>
      <c r="D122" s="17" t="s">
        <v>117</v>
      </c>
      <c r="E122" s="17" t="s">
        <v>12</v>
      </c>
      <c r="F122" s="17">
        <v>1785</v>
      </c>
    </row>
    <row r="123" spans="1:6">
      <c r="A123" s="17" t="s">
        <v>267</v>
      </c>
      <c r="B123" s="17" t="s">
        <v>9</v>
      </c>
      <c r="C123" s="17" t="s">
        <v>10</v>
      </c>
      <c r="D123" s="17" t="s">
        <v>165</v>
      </c>
      <c r="E123" s="17" t="s">
        <v>12</v>
      </c>
      <c r="F123" s="17">
        <v>609</v>
      </c>
    </row>
    <row r="124" spans="1:6">
      <c r="A124" s="17" t="s">
        <v>268</v>
      </c>
      <c r="B124" s="17" t="s">
        <v>9</v>
      </c>
      <c r="C124" s="17" t="s">
        <v>10</v>
      </c>
      <c r="D124" s="17" t="s">
        <v>165</v>
      </c>
      <c r="E124" s="17" t="s">
        <v>41</v>
      </c>
      <c r="F124" s="17">
        <v>300</v>
      </c>
    </row>
    <row r="125" spans="1:6">
      <c r="A125" s="17" t="s">
        <v>269</v>
      </c>
      <c r="B125" s="17" t="s">
        <v>9</v>
      </c>
      <c r="C125" s="17" t="s">
        <v>10</v>
      </c>
      <c r="D125" s="17" t="s">
        <v>87</v>
      </c>
      <c r="E125" s="17" t="s">
        <v>270</v>
      </c>
      <c r="F125" s="17">
        <v>1385</v>
      </c>
    </row>
    <row r="126" spans="1:6">
      <c r="A126" s="17" t="s">
        <v>271</v>
      </c>
      <c r="B126" s="17" t="s">
        <v>9</v>
      </c>
      <c r="C126" s="17" t="s">
        <v>10</v>
      </c>
      <c r="D126" s="17" t="s">
        <v>87</v>
      </c>
      <c r="E126" s="17" t="s">
        <v>272</v>
      </c>
      <c r="F126" s="17">
        <v>3061</v>
      </c>
    </row>
    <row r="127" spans="1:6">
      <c r="A127" s="17" t="s">
        <v>273</v>
      </c>
      <c r="B127" s="17" t="s">
        <v>9</v>
      </c>
      <c r="C127" s="17" t="s">
        <v>10</v>
      </c>
      <c r="D127" s="17" t="s">
        <v>87</v>
      </c>
      <c r="E127" s="17" t="s">
        <v>249</v>
      </c>
      <c r="F127" s="17">
        <v>1172</v>
      </c>
    </row>
    <row r="128" spans="1:6">
      <c r="A128" s="17" t="s">
        <v>274</v>
      </c>
      <c r="B128" s="17" t="s">
        <v>9</v>
      </c>
      <c r="C128" s="17" t="s">
        <v>10</v>
      </c>
      <c r="D128" s="17" t="s">
        <v>154</v>
      </c>
      <c r="E128" s="17" t="s">
        <v>66</v>
      </c>
      <c r="F128" s="17">
        <v>335</v>
      </c>
    </row>
    <row r="129" spans="1:6">
      <c r="A129" s="17" t="s">
        <v>275</v>
      </c>
      <c r="B129" s="17" t="s">
        <v>9</v>
      </c>
      <c r="C129" s="17" t="s">
        <v>10</v>
      </c>
      <c r="D129" s="17" t="s">
        <v>276</v>
      </c>
      <c r="E129" s="17" t="s">
        <v>12</v>
      </c>
      <c r="F129" s="17">
        <v>3151</v>
      </c>
    </row>
    <row r="130" spans="1:6">
      <c r="A130" s="17" t="s">
        <v>277</v>
      </c>
      <c r="B130" s="17" t="s">
        <v>9</v>
      </c>
      <c r="C130" s="17" t="s">
        <v>10</v>
      </c>
      <c r="D130" s="17" t="s">
        <v>276</v>
      </c>
      <c r="E130" s="17" t="s">
        <v>12</v>
      </c>
      <c r="F130" s="17">
        <v>2395</v>
      </c>
    </row>
    <row r="131" spans="1:6">
      <c r="A131" s="17" t="s">
        <v>278</v>
      </c>
      <c r="B131" s="17" t="s">
        <v>9</v>
      </c>
      <c r="C131" s="17" t="s">
        <v>10</v>
      </c>
      <c r="D131" s="17" t="s">
        <v>276</v>
      </c>
      <c r="E131" s="17" t="s">
        <v>50</v>
      </c>
      <c r="F131" s="17">
        <v>2463</v>
      </c>
    </row>
    <row r="132" spans="1:6">
      <c r="A132" s="17" t="s">
        <v>279</v>
      </c>
      <c r="B132" s="17" t="s">
        <v>9</v>
      </c>
      <c r="C132" s="17" t="s">
        <v>10</v>
      </c>
      <c r="D132" s="17" t="s">
        <v>276</v>
      </c>
      <c r="E132" s="17" t="s">
        <v>32</v>
      </c>
      <c r="F132" s="17">
        <v>1007</v>
      </c>
    </row>
    <row r="133" spans="1:6">
      <c r="A133" s="17" t="s">
        <v>280</v>
      </c>
      <c r="B133" s="17" t="s">
        <v>9</v>
      </c>
      <c r="C133" s="17" t="s">
        <v>10</v>
      </c>
      <c r="D133" s="17" t="s">
        <v>276</v>
      </c>
      <c r="E133" s="17" t="s">
        <v>281</v>
      </c>
      <c r="F133" s="17">
        <v>343</v>
      </c>
    </row>
    <row r="134" spans="1:6">
      <c r="A134" s="17" t="s">
        <v>282</v>
      </c>
      <c r="B134" s="17" t="s">
        <v>9</v>
      </c>
      <c r="C134" s="17" t="s">
        <v>10</v>
      </c>
      <c r="D134" s="17" t="s">
        <v>283</v>
      </c>
      <c r="E134" s="17" t="s">
        <v>57</v>
      </c>
      <c r="F134" s="17">
        <v>1900</v>
      </c>
    </row>
    <row r="135" spans="1:6">
      <c r="A135" s="17" t="s">
        <v>284</v>
      </c>
      <c r="B135" s="17" t="s">
        <v>9</v>
      </c>
      <c r="C135" s="17" t="s">
        <v>10</v>
      </c>
      <c r="D135" s="17" t="s">
        <v>283</v>
      </c>
      <c r="E135" s="17" t="s">
        <v>23</v>
      </c>
      <c r="F135" s="17">
        <v>1001</v>
      </c>
    </row>
    <row r="136" spans="1:6">
      <c r="A136" s="17" t="s">
        <v>285</v>
      </c>
      <c r="B136" s="17" t="s">
        <v>9</v>
      </c>
      <c r="C136" s="17" t="s">
        <v>10</v>
      </c>
      <c r="D136" s="17" t="s">
        <v>286</v>
      </c>
      <c r="E136" s="17" t="s">
        <v>49</v>
      </c>
      <c r="F136" s="17">
        <v>3078</v>
      </c>
    </row>
    <row r="137" spans="1:6">
      <c r="A137" s="17" t="s">
        <v>287</v>
      </c>
      <c r="B137" s="17" t="s">
        <v>9</v>
      </c>
      <c r="C137" s="17" t="s">
        <v>10</v>
      </c>
      <c r="D137" s="17" t="s">
        <v>286</v>
      </c>
      <c r="E137" s="17" t="s">
        <v>43</v>
      </c>
      <c r="F137" s="17">
        <v>300</v>
      </c>
    </row>
    <row r="138" spans="1:6">
      <c r="A138" s="17" t="s">
        <v>288</v>
      </c>
      <c r="B138" s="17" t="s">
        <v>9</v>
      </c>
      <c r="C138" s="17" t="s">
        <v>10</v>
      </c>
      <c r="D138" s="17" t="s">
        <v>286</v>
      </c>
      <c r="E138" s="17" t="s">
        <v>49</v>
      </c>
      <c r="F138" s="17">
        <v>579</v>
      </c>
    </row>
    <row r="139" spans="1:6">
      <c r="A139" s="17" t="s">
        <v>289</v>
      </c>
      <c r="B139" s="17" t="s">
        <v>6</v>
      </c>
      <c r="C139" s="17" t="s">
        <v>7</v>
      </c>
      <c r="D139" s="17" t="s">
        <v>228</v>
      </c>
      <c r="E139" s="17" t="s">
        <v>290</v>
      </c>
      <c r="F139" s="17">
        <v>540</v>
      </c>
    </row>
    <row r="140" spans="1:6">
      <c r="A140" s="17" t="s">
        <v>291</v>
      </c>
      <c r="B140" s="17" t="s">
        <v>6</v>
      </c>
      <c r="C140" s="17" t="s">
        <v>7</v>
      </c>
      <c r="D140" s="17" t="s">
        <v>137</v>
      </c>
      <c r="E140" s="17" t="s">
        <v>292</v>
      </c>
      <c r="F140" s="17">
        <v>650</v>
      </c>
    </row>
    <row r="141" spans="1:6">
      <c r="A141" s="17" t="s">
        <v>293</v>
      </c>
      <c r="B141" s="17" t="s">
        <v>6</v>
      </c>
      <c r="C141" s="17" t="s">
        <v>7</v>
      </c>
      <c r="D141" s="17" t="s">
        <v>149</v>
      </c>
      <c r="E141" s="17" t="s">
        <v>290</v>
      </c>
      <c r="F141" s="17">
        <v>821</v>
      </c>
    </row>
    <row r="142" spans="1:6">
      <c r="A142" s="17" t="s">
        <v>294</v>
      </c>
      <c r="B142" s="17" t="s">
        <v>6</v>
      </c>
      <c r="C142" s="17" t="s">
        <v>7</v>
      </c>
      <c r="D142" s="17" t="s">
        <v>174</v>
      </c>
      <c r="E142" s="17" t="s">
        <v>295</v>
      </c>
      <c r="F142" s="17">
        <v>1786</v>
      </c>
    </row>
    <row r="143" spans="1:6">
      <c r="A143" s="17" t="s">
        <v>296</v>
      </c>
      <c r="B143" s="17" t="s">
        <v>6</v>
      </c>
      <c r="C143" s="17" t="s">
        <v>7</v>
      </c>
      <c r="D143" s="17" t="s">
        <v>286</v>
      </c>
      <c r="E143" s="17" t="s">
        <v>34</v>
      </c>
      <c r="F143" s="17">
        <v>1569</v>
      </c>
    </row>
    <row r="144" spans="1:6">
      <c r="F144" s="15">
        <f>SUM(F2:F143)</f>
        <v>175637</v>
      </c>
    </row>
    <row r="145" spans="6:6">
      <c r="F145" s="4"/>
    </row>
  </sheetData>
  <conditionalFormatting sqref="A1:A1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Details</vt:lpstr>
      <vt:lpstr>Pending Colletion</vt:lpstr>
      <vt:lpstr>Remittence details</vt:lpstr>
      <vt:lpstr>TBB</vt:lpstr>
      <vt:lpstr>Write-off</vt:lpstr>
      <vt:lpstr>Waybill Details</vt:lpstr>
      <vt:lpstr>Details by Vanama</vt:lpstr>
      <vt:lpstr>As per Anchor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Aravinth kumar Arul Dass</cp:lastModifiedBy>
  <cp:lastPrinted>2024-09-24T12:01:33Z</cp:lastPrinted>
  <dcterms:created xsi:type="dcterms:W3CDTF">2024-06-20T04:09:00Z</dcterms:created>
  <dcterms:modified xsi:type="dcterms:W3CDTF">2025-04-24T09:59:13Z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