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230" sheetId="6" r:id="rId1"/>
    <sheet name="1231" sheetId="5" r:id="rId2"/>
    <sheet name="1385" sheetId="4" r:id="rId3"/>
    <sheet name="1576" sheetId="3" r:id="rId4"/>
    <sheet name="1652" sheetId="2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/>
  <c r="J10"/>
  <c r="J9"/>
  <c r="I8"/>
  <c r="J8" s="1"/>
  <c r="J12" s="1"/>
  <c r="I17" i="5" l="1"/>
  <c r="I15"/>
  <c r="I14"/>
  <c r="I13"/>
  <c r="I12"/>
  <c r="I10"/>
  <c r="I9"/>
  <c r="I18" s="1"/>
</calcChain>
</file>

<file path=xl/sharedStrings.xml><?xml version="1.0" encoding="utf-8"?>
<sst xmlns="http://schemas.openxmlformats.org/spreadsheetml/2006/main" count="223" uniqueCount="111">
  <si>
    <t xml:space="preserve">TN/1230/22-23 </t>
  </si>
  <si>
    <t xml:space="preserve">TN/1231/22-23 </t>
  </si>
  <si>
    <t xml:space="preserve">TN/1385/22-23 </t>
  </si>
  <si>
    <t xml:space="preserve">TN/1576/22-23 </t>
  </si>
  <si>
    <t xml:space="preserve">TN/1652/22-23 </t>
  </si>
  <si>
    <t>CBE</t>
  </si>
  <si>
    <t>CNI</t>
  </si>
  <si>
    <t>Total</t>
  </si>
  <si>
    <t>NANDHI TRANSIT</t>
  </si>
  <si>
    <t>DAMAGE &amp; LEAKAGE &amp; Shrotage</t>
  </si>
  <si>
    <t>S.no</t>
  </si>
  <si>
    <t>LR No</t>
  </si>
  <si>
    <t>DATE</t>
  </si>
  <si>
    <t>PLACE</t>
  </si>
  <si>
    <t>PARTY NAME</t>
  </si>
  <si>
    <t>DESCRIPTION</t>
  </si>
  <si>
    <t>PCS</t>
  </si>
  <si>
    <t>Rate</t>
  </si>
  <si>
    <t>TOTAL</t>
  </si>
  <si>
    <t>TJW</t>
  </si>
  <si>
    <t>RELIANCE RETAIL LIMITE JIOMART</t>
  </si>
  <si>
    <t>PC 500GM VT</t>
  </si>
  <si>
    <t>TIRU</t>
  </si>
  <si>
    <t>PC -300 FT</t>
  </si>
  <si>
    <t>TRY</t>
  </si>
  <si>
    <t>Reliance Retail Ltd B2C-  (Trichy)</t>
  </si>
  <si>
    <t>SAF Tasty 1 Ltr</t>
  </si>
  <si>
    <t>SF Honey 1Kg</t>
  </si>
  <si>
    <t>Nandhi Transit</t>
  </si>
  <si>
    <t>Remarks</t>
  </si>
  <si>
    <t>MDU</t>
  </si>
  <si>
    <t>RELIANCE RETAIL LIMITED JIO  MART</t>
  </si>
  <si>
    <t>Saffola Honey 1kg</t>
  </si>
  <si>
    <t>RELAINCE RETAIL LTD -TRY</t>
  </si>
  <si>
    <t>Stock Received POD Ok( Damages Debit to Transport-MRP-233</t>
  </si>
  <si>
    <t>COIMBATORE SULUR</t>
  </si>
  <si>
    <t>SUDHARSON AGENCIES</t>
  </si>
  <si>
    <t xml:space="preserve">PCNO 100ML+20ML 69 </t>
  </si>
  <si>
    <t>RELIANCE RETAIL LIMITED</t>
  </si>
  <si>
    <t xml:space="preserve">PCNO 600ML FT 2 NOS </t>
  </si>
  <si>
    <t>PC 50ml</t>
  </si>
  <si>
    <t xml:space="preserve"> Saf Honey 1 Kg Glass 3 No </t>
  </si>
  <si>
    <t>28.11.2022</t>
  </si>
  <si>
    <t>Palayamkottai</t>
  </si>
  <si>
    <t>RELIANCE RETAIL LIMITED JIOMAR</t>
  </si>
  <si>
    <t>Nagercoil</t>
  </si>
  <si>
    <t>RAJAPALAYAM</t>
  </si>
  <si>
    <t>TN Police canteen</t>
  </si>
  <si>
    <t>NAGERKOVIL</t>
  </si>
  <si>
    <t>Virudhunagar</t>
  </si>
  <si>
    <t>Stock Received 70 nos Damage MRP-32</t>
  </si>
  <si>
    <t xml:space="preserve"> 600ML FT 2 NOS MRP-233Damage</t>
  </si>
  <si>
    <t>50ml ft 24 nos MRP-20 Damage</t>
  </si>
  <si>
    <t>Trichy</t>
  </si>
  <si>
    <t>Reliance Retail Ltd B2C   (TIRUCHIRAPPALLI)</t>
  </si>
  <si>
    <t>2 CS Return booked but Stock Not Received  from -PONPURE Already Mailed- FYR Attached</t>
  </si>
  <si>
    <t>PCNO 300 ML FT 2 NOS Damage MRP 115</t>
  </si>
  <si>
    <t>SAF ACTIVE 5 LTR 2 CS</t>
  </si>
  <si>
    <t xml:space="preserve">Pcno 600 ml 5- nos </t>
  </si>
  <si>
    <t>PCNO 300 ml Ft 4 Nos</t>
  </si>
  <si>
    <t xml:space="preserve">POD 50ML FT 3 NOS </t>
  </si>
  <si>
    <t>TRICHY EB ROAD</t>
  </si>
  <si>
    <t>ATCHAYA MARKETING COMPANY MT</t>
  </si>
  <si>
    <t xml:space="preserve">Remark POD Act 5 ltr </t>
  </si>
  <si>
    <t>Damage(Nos)</t>
  </si>
  <si>
    <t>THANJAVUR</t>
  </si>
  <si>
    <t>RELIANCE JIOMART</t>
  </si>
  <si>
    <t>POD torn-250 ml Aloevera 3 nos Damage</t>
  </si>
  <si>
    <t>PALAYAMKOTTAI</t>
  </si>
  <si>
    <t>RELIANCE RETAIL LIMITED JIO MART</t>
  </si>
  <si>
    <t>Scan pod REVIVE 200GM 1 nos Damage</t>
  </si>
  <si>
    <t xml:space="preserve">AHAMED TRADERS-RAMNAD </t>
  </si>
  <si>
    <t xml:space="preserve">saf Honey 1+200 gm PET </t>
  </si>
  <si>
    <t xml:space="preserve">AHAMED TRADERS-RAMNAD   </t>
  </si>
  <si>
    <t>Saf Honey 1KG Glass</t>
  </si>
  <si>
    <t xml:space="preserve">AHAMED TRADERS-RAMNAD  </t>
  </si>
  <si>
    <t>Saf Honey 100 gm Pet</t>
  </si>
  <si>
    <t xml:space="preserve">Devi AGENCIES   </t>
  </si>
  <si>
    <t>SAF Honey 1KG+200 gm Glass</t>
  </si>
  <si>
    <t>short (Nos)</t>
  </si>
  <si>
    <t>SAF Honey 250 +50  pet</t>
  </si>
  <si>
    <t>saf Honey 400 gm BOGO</t>
  </si>
  <si>
    <t>Saf Honey 250 gm Glass</t>
  </si>
  <si>
    <t>Saf Honey 500gm Glass</t>
  </si>
  <si>
    <t xml:space="preserve">Sri venkateshwara </t>
  </si>
  <si>
    <t xml:space="preserve">ATCHAYA MARKETING COMPANY </t>
  </si>
  <si>
    <t>SAF Honey 500+100 pet</t>
  </si>
  <si>
    <t>02006832300498</t>
  </si>
  <si>
    <t>KCM</t>
  </si>
  <si>
    <t>Thirumathi Agencies</t>
  </si>
  <si>
    <t>PC 250ml  Ft</t>
  </si>
  <si>
    <t>02006832300471</t>
  </si>
  <si>
    <t>CUD</t>
  </si>
  <si>
    <t>Gowri agency</t>
  </si>
  <si>
    <t>PC 100ml Ft</t>
  </si>
  <si>
    <t>PC 175ml FT</t>
  </si>
  <si>
    <t>PC 25ml FT</t>
  </si>
  <si>
    <t>Materials delivery vide lrno. 08125632300456</t>
  </si>
  <si>
    <t>to be debit Tanjavur agent a/c.</t>
  </si>
  <si>
    <t>Clear pod (hard copy attached)</t>
  </si>
  <si>
    <t>Clear POD (Hard copy attached)</t>
  </si>
  <si>
    <t>Material delivered vide Lr.No.05111522302004</t>
  </si>
  <si>
    <t>Material delivered vide Lr.No.07105232300224</t>
  </si>
  <si>
    <t>One case shortage mentioned in pod after that we delivered that case and they mentioned also. Pl verify pod hard copy.</t>
  </si>
  <si>
    <t xml:space="preserve"> </t>
  </si>
  <si>
    <t>Material delivered vide Lr.No.05100332307836</t>
  </si>
  <si>
    <t>Material delivered vide lr,no.08100432302807</t>
  </si>
  <si>
    <t>clear pod</t>
  </si>
  <si>
    <t>Chennai booking</t>
  </si>
  <si>
    <t>PPL CBE REMARKS</t>
  </si>
  <si>
    <t>Retrun booking</t>
  </si>
</sst>
</file>

<file path=xl/styles.xml><?xml version="1.0" encoding="utf-8"?>
<styleSheet xmlns="http://schemas.openxmlformats.org/spreadsheetml/2006/main">
  <fonts count="22"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000000"/>
      <name val="Inherit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4" xfId="0" applyNumberFormat="1" applyBorder="1" applyAlignment="1">
      <alignment horizontal="left"/>
    </xf>
    <xf numFmtId="14" fontId="0" fillId="0" borderId="0" xfId="0" applyNumberFormat="1"/>
    <xf numFmtId="14" fontId="0" fillId="0" borderId="4" xfId="0" applyNumberFormat="1" applyBorder="1"/>
    <xf numFmtId="14" fontId="0" fillId="0" borderId="4" xfId="0" applyNumberFormat="1" applyBorder="1" applyAlignment="1">
      <alignment horizontal="left"/>
    </xf>
    <xf numFmtId="1" fontId="0" fillId="0" borderId="11" xfId="0" applyNumberFormat="1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2" borderId="0" xfId="1" applyFont="1" applyFill="1"/>
    <xf numFmtId="0" fontId="8" fillId="2" borderId="0" xfId="0" applyFont="1" applyFill="1"/>
    <xf numFmtId="0" fontId="7" fillId="2" borderId="4" xfId="1" applyFont="1" applyFill="1" applyBorder="1"/>
    <xf numFmtId="0" fontId="8" fillId="2" borderId="4" xfId="0" applyFont="1" applyFill="1" applyBorder="1"/>
    <xf numFmtId="1" fontId="9" fillId="2" borderId="4" xfId="0" applyNumberFormat="1" applyFont="1" applyFill="1" applyBorder="1" applyAlignment="1" applyProtection="1">
      <alignment horizontal="left" vertical="center"/>
      <protection locked="0"/>
    </xf>
    <xf numFmtId="14" fontId="9" fillId="2" borderId="4" xfId="0" applyNumberFormat="1" applyFont="1" applyFill="1" applyBorder="1" applyAlignment="1" applyProtection="1">
      <alignment horizontal="left" vertical="center"/>
      <protection locked="0"/>
    </xf>
    <xf numFmtId="2" fontId="9" fillId="2" borderId="4" xfId="0" applyNumberFormat="1" applyFont="1" applyFill="1" applyBorder="1" applyAlignment="1" applyProtection="1">
      <alignment horizontal="left" vertical="center"/>
      <protection locked="0"/>
    </xf>
    <xf numFmtId="46" fontId="9" fillId="2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8" fillId="2" borderId="0" xfId="2" applyFont="1" applyFill="1"/>
    <xf numFmtId="0" fontId="6" fillId="2" borderId="4" xfId="1" applyFont="1" applyFill="1" applyBorder="1"/>
    <xf numFmtId="2" fontId="7" fillId="2" borderId="4" xfId="1" applyNumberFormat="1" applyFont="1" applyFill="1" applyBorder="1" applyAlignment="1">
      <alignment wrapText="1"/>
    </xf>
    <xf numFmtId="14" fontId="14" fillId="0" borderId="4" xfId="2" applyNumberFormat="1" applyFont="1" applyBorder="1" applyAlignment="1">
      <alignment horizontal="left" vertical="center"/>
    </xf>
    <xf numFmtId="0" fontId="13" fillId="0" borderId="4" xfId="2" applyBorder="1"/>
    <xf numFmtId="0" fontId="8" fillId="2" borderId="4" xfId="2" applyFont="1" applyFill="1" applyBorder="1"/>
    <xf numFmtId="2" fontId="15" fillId="2" borderId="4" xfId="1" applyNumberFormat="1" applyFont="1" applyFill="1" applyBorder="1"/>
    <xf numFmtId="1" fontId="16" fillId="0" borderId="4" xfId="2" applyNumberFormat="1" applyFont="1" applyBorder="1"/>
    <xf numFmtId="1" fontId="17" fillId="0" borderId="4" xfId="2" applyNumberFormat="1" applyFont="1" applyBorder="1"/>
    <xf numFmtId="0" fontId="7" fillId="2" borderId="4" xfId="1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1" fontId="14" fillId="0" borderId="4" xfId="0" quotePrefix="1" applyNumberFormat="1" applyFont="1" applyBorder="1" applyAlignment="1">
      <alignment horizontal="left" vertical="center"/>
    </xf>
    <xf numFmtId="46" fontId="18" fillId="3" borderId="4" xfId="0" applyNumberFormat="1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18" fillId="3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wrapText="1"/>
    </xf>
    <xf numFmtId="21" fontId="18" fillId="3" borderId="4" xfId="0" applyNumberFormat="1" applyFont="1" applyFill="1" applyBorder="1" applyAlignment="1">
      <alignment vertical="center" wrapText="1"/>
    </xf>
    <xf numFmtId="1" fontId="14" fillId="0" borderId="4" xfId="0" applyNumberFormat="1" applyFont="1" applyBorder="1" applyAlignment="1">
      <alignment horizontal="left" vertical="center"/>
    </xf>
    <xf numFmtId="21" fontId="14" fillId="0" borderId="4" xfId="0" applyNumberFormat="1" applyFont="1" applyBorder="1" applyAlignment="1">
      <alignment horizontal="left" vertical="center"/>
    </xf>
    <xf numFmtId="2" fontId="7" fillId="2" borderId="4" xfId="1" applyNumberFormat="1" applyFont="1" applyFill="1" applyBorder="1"/>
    <xf numFmtId="0" fontId="7" fillId="2" borderId="4" xfId="1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4" fontId="19" fillId="0" borderId="2" xfId="0" applyNumberFormat="1" applyFont="1" applyBorder="1" applyAlignment="1">
      <alignment vertical="center" wrapText="1"/>
    </xf>
    <xf numFmtId="2" fontId="19" fillId="0" borderId="3" xfId="0" applyNumberFormat="1" applyFont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right" vertical="center"/>
    </xf>
    <xf numFmtId="0" fontId="15" fillId="2" borderId="4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16" xfId="0" applyBorder="1"/>
    <xf numFmtId="0" fontId="0" fillId="0" borderId="15" xfId="0" applyBorder="1"/>
    <xf numFmtId="0" fontId="0" fillId="0" borderId="17" xfId="0" applyBorder="1"/>
  </cellXfs>
  <cellStyles count="4">
    <cellStyle name="Normal" xfId="0" builtinId="0"/>
    <cellStyle name="Normal 2" xfId="1"/>
    <cellStyle name="Normal 3" xfId="2"/>
    <cellStyle name="Percent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2"/>
  <sheetViews>
    <sheetView tabSelected="1" workbookViewId="0">
      <selection activeCell="E12" sqref="E12"/>
    </sheetView>
  </sheetViews>
  <sheetFormatPr defaultRowHeight="12"/>
  <cols>
    <col min="1" max="1" width="6.1640625" customWidth="1"/>
    <col min="2" max="2" width="17.5" customWidth="1"/>
    <col min="3" max="3" width="11" bestFit="1" customWidth="1"/>
    <col min="4" max="4" width="14.83203125" customWidth="1"/>
    <col min="5" max="5" width="36.33203125" customWidth="1"/>
    <col min="6" max="6" width="35" customWidth="1"/>
    <col min="9" max="9" width="13.33203125" customWidth="1"/>
    <col min="10" max="10" width="13.5" customWidth="1"/>
    <col min="11" max="11" width="29" customWidth="1"/>
  </cols>
  <sheetData>
    <row r="2" spans="1:11" s="69" customFormat="1" ht="19.5" customHeight="1" thickBot="1">
      <c r="A2" s="70" t="s">
        <v>28</v>
      </c>
      <c r="B2" s="70"/>
    </row>
    <row r="3" spans="1:11" ht="27" customHeight="1" thickBot="1">
      <c r="A3" s="40">
        <v>1</v>
      </c>
      <c r="B3" s="36" t="s">
        <v>0</v>
      </c>
      <c r="C3" s="37" t="s">
        <v>5</v>
      </c>
      <c r="D3" s="38">
        <v>44893</v>
      </c>
      <c r="E3" s="39">
        <v>44897</v>
      </c>
    </row>
    <row r="5" spans="1:11">
      <c r="A5" s="77" t="s">
        <v>9</v>
      </c>
      <c r="B5" s="77"/>
      <c r="C5" s="77"/>
      <c r="D5" s="78"/>
      <c r="E5" s="24"/>
      <c r="F5" s="24"/>
      <c r="G5" s="41"/>
      <c r="H5" s="41"/>
      <c r="I5" s="41"/>
      <c r="J5" s="41"/>
    </row>
    <row r="6" spans="1:11">
      <c r="A6" s="26" t="s">
        <v>10</v>
      </c>
      <c r="B6" s="26" t="s">
        <v>11</v>
      </c>
      <c r="C6" s="26" t="s">
        <v>12</v>
      </c>
      <c r="D6" s="26" t="s">
        <v>13</v>
      </c>
      <c r="E6" s="26" t="s">
        <v>14</v>
      </c>
      <c r="F6" s="26" t="s">
        <v>15</v>
      </c>
      <c r="G6" s="46" t="s">
        <v>16</v>
      </c>
      <c r="H6" s="46" t="s">
        <v>17</v>
      </c>
      <c r="I6" s="26" t="s">
        <v>18</v>
      </c>
      <c r="J6" s="26" t="s">
        <v>29</v>
      </c>
      <c r="K6" s="6"/>
    </row>
    <row r="7" spans="1:11" ht="24.75">
      <c r="A7" s="26">
        <v>1</v>
      </c>
      <c r="B7" s="48">
        <v>3117932300422</v>
      </c>
      <c r="C7" s="44">
        <v>44816</v>
      </c>
      <c r="D7" s="48" t="s">
        <v>61</v>
      </c>
      <c r="E7" s="48" t="s">
        <v>62</v>
      </c>
      <c r="F7" s="48" t="s">
        <v>63</v>
      </c>
      <c r="G7" s="45">
        <v>4</v>
      </c>
      <c r="H7" s="48">
        <v>1080</v>
      </c>
      <c r="I7" s="43">
        <v>4320</v>
      </c>
      <c r="J7" s="26" t="s">
        <v>64</v>
      </c>
      <c r="K7" s="80" t="s">
        <v>97</v>
      </c>
    </row>
    <row r="8" spans="1:11" ht="15">
      <c r="A8" s="26">
        <v>2</v>
      </c>
      <c r="B8" s="48">
        <v>3117932300459</v>
      </c>
      <c r="C8" s="44">
        <v>44828</v>
      </c>
      <c r="D8" s="48" t="s">
        <v>65</v>
      </c>
      <c r="E8" s="48" t="s">
        <v>66</v>
      </c>
      <c r="F8" s="48" t="s">
        <v>67</v>
      </c>
      <c r="G8" s="45">
        <v>3</v>
      </c>
      <c r="H8" s="48">
        <v>130</v>
      </c>
      <c r="I8" s="43">
        <v>390</v>
      </c>
      <c r="J8" s="26" t="s">
        <v>64</v>
      </c>
      <c r="K8" s="6" t="s">
        <v>98</v>
      </c>
    </row>
    <row r="9" spans="1:11" ht="15">
      <c r="A9" s="26">
        <v>3</v>
      </c>
      <c r="B9" s="48">
        <v>3117932300460</v>
      </c>
      <c r="C9" s="44">
        <v>44828</v>
      </c>
      <c r="D9" s="48" t="s">
        <v>68</v>
      </c>
      <c r="E9" s="48" t="s">
        <v>69</v>
      </c>
      <c r="F9" s="48" t="s">
        <v>70</v>
      </c>
      <c r="G9" s="45">
        <v>1</v>
      </c>
      <c r="H9" s="48">
        <v>78</v>
      </c>
      <c r="I9" s="43">
        <v>78</v>
      </c>
      <c r="J9" s="26" t="s">
        <v>64</v>
      </c>
      <c r="K9" s="6" t="s">
        <v>99</v>
      </c>
    </row>
    <row r="10" spans="1:11" ht="15">
      <c r="A10" s="26">
        <v>4</v>
      </c>
      <c r="B10" s="48">
        <v>5100332306194</v>
      </c>
      <c r="C10" s="44">
        <v>44827</v>
      </c>
      <c r="D10" s="48" t="s">
        <v>35</v>
      </c>
      <c r="E10" s="48" t="s">
        <v>71</v>
      </c>
      <c r="F10" s="48" t="s">
        <v>72</v>
      </c>
      <c r="G10" s="45">
        <v>6</v>
      </c>
      <c r="H10" s="48">
        <v>475</v>
      </c>
      <c r="I10" s="43">
        <v>2850</v>
      </c>
      <c r="J10" s="26" t="s">
        <v>64</v>
      </c>
      <c r="K10" s="6" t="s">
        <v>99</v>
      </c>
    </row>
    <row r="11" spans="1:11" ht="15">
      <c r="A11" s="26">
        <v>5</v>
      </c>
      <c r="B11" s="48">
        <v>5100332306194</v>
      </c>
      <c r="C11" s="44">
        <v>44827</v>
      </c>
      <c r="D11" s="48" t="s">
        <v>35</v>
      </c>
      <c r="E11" s="48" t="s">
        <v>73</v>
      </c>
      <c r="F11" s="48" t="s">
        <v>74</v>
      </c>
      <c r="G11" s="45">
        <v>13</v>
      </c>
      <c r="H11" s="48">
        <v>475</v>
      </c>
      <c r="I11" s="43">
        <v>6175</v>
      </c>
      <c r="J11" s="26" t="s">
        <v>64</v>
      </c>
      <c r="K11" s="6" t="s">
        <v>99</v>
      </c>
    </row>
    <row r="12" spans="1:11" ht="15">
      <c r="A12" s="26">
        <v>6</v>
      </c>
      <c r="B12" s="48">
        <v>5100332306194</v>
      </c>
      <c r="C12" s="44">
        <v>44827</v>
      </c>
      <c r="D12" s="48" t="s">
        <v>35</v>
      </c>
      <c r="E12" s="48" t="s">
        <v>75</v>
      </c>
      <c r="F12" s="48" t="s">
        <v>76</v>
      </c>
      <c r="G12" s="45">
        <v>7</v>
      </c>
      <c r="H12" s="48">
        <v>62</v>
      </c>
      <c r="I12" s="43">
        <v>434</v>
      </c>
      <c r="J12" s="26" t="s">
        <v>64</v>
      </c>
      <c r="K12" s="6" t="s">
        <v>110</v>
      </c>
    </row>
    <row r="13" spans="1:11" ht="15">
      <c r="A13" s="26">
        <v>7</v>
      </c>
      <c r="B13" s="48">
        <v>5100332306354</v>
      </c>
      <c r="C13" s="44">
        <v>44834</v>
      </c>
      <c r="D13" s="48" t="s">
        <v>35</v>
      </c>
      <c r="E13" s="48" t="s">
        <v>77</v>
      </c>
      <c r="F13" s="48" t="s">
        <v>78</v>
      </c>
      <c r="G13" s="45">
        <v>3</v>
      </c>
      <c r="H13" s="48">
        <v>475</v>
      </c>
      <c r="I13" s="43">
        <v>1425</v>
      </c>
      <c r="J13" s="43" t="s">
        <v>79</v>
      </c>
      <c r="K13" s="6" t="s">
        <v>110</v>
      </c>
    </row>
    <row r="14" spans="1:11" ht="15">
      <c r="A14" s="26">
        <v>8</v>
      </c>
      <c r="B14" s="48">
        <v>5100332306354</v>
      </c>
      <c r="C14" s="44">
        <v>44834</v>
      </c>
      <c r="D14" s="48" t="s">
        <v>35</v>
      </c>
      <c r="E14" s="48" t="s">
        <v>77</v>
      </c>
      <c r="F14" s="48" t="s">
        <v>80</v>
      </c>
      <c r="G14" s="45">
        <v>55</v>
      </c>
      <c r="H14" s="48">
        <v>120</v>
      </c>
      <c r="I14" s="43">
        <v>6600</v>
      </c>
      <c r="J14" s="43" t="s">
        <v>79</v>
      </c>
      <c r="K14" s="6" t="s">
        <v>110</v>
      </c>
    </row>
    <row r="15" spans="1:11" ht="15">
      <c r="A15" s="26">
        <v>9</v>
      </c>
      <c r="B15" s="48">
        <v>5100332306354</v>
      </c>
      <c r="C15" s="44">
        <v>44834</v>
      </c>
      <c r="D15" s="48" t="s">
        <v>35</v>
      </c>
      <c r="E15" s="48" t="s">
        <v>77</v>
      </c>
      <c r="F15" s="48" t="s">
        <v>81</v>
      </c>
      <c r="G15" s="45">
        <v>12</v>
      </c>
      <c r="H15" s="48">
        <v>330</v>
      </c>
      <c r="I15" s="43">
        <v>3960</v>
      </c>
      <c r="J15" s="43" t="s">
        <v>79</v>
      </c>
      <c r="K15" s="6" t="s">
        <v>110</v>
      </c>
    </row>
    <row r="16" spans="1:11" ht="15">
      <c r="A16" s="26">
        <v>10</v>
      </c>
      <c r="B16" s="48">
        <v>5100332306354</v>
      </c>
      <c r="C16" s="44">
        <v>44834</v>
      </c>
      <c r="D16" s="48" t="s">
        <v>35</v>
      </c>
      <c r="E16" s="48" t="s">
        <v>77</v>
      </c>
      <c r="F16" s="48" t="s">
        <v>74</v>
      </c>
      <c r="G16" s="45">
        <v>1</v>
      </c>
      <c r="H16" s="48">
        <v>475</v>
      </c>
      <c r="I16" s="43">
        <v>475</v>
      </c>
      <c r="J16" s="43" t="s">
        <v>79</v>
      </c>
      <c r="K16" s="6" t="s">
        <v>110</v>
      </c>
    </row>
    <row r="17" spans="1:11" ht="15">
      <c r="A17" s="26">
        <v>11</v>
      </c>
      <c r="B17" s="48">
        <v>5100332306354</v>
      </c>
      <c r="C17" s="44">
        <v>44834</v>
      </c>
      <c r="D17" s="48" t="s">
        <v>35</v>
      </c>
      <c r="E17" s="48" t="s">
        <v>77</v>
      </c>
      <c r="F17" s="48" t="s">
        <v>82</v>
      </c>
      <c r="G17" s="45">
        <v>1</v>
      </c>
      <c r="H17" s="48">
        <v>120</v>
      </c>
      <c r="I17" s="43">
        <v>120</v>
      </c>
      <c r="J17" s="43" t="s">
        <v>79</v>
      </c>
      <c r="K17" s="6" t="s">
        <v>110</v>
      </c>
    </row>
    <row r="18" spans="1:11" ht="15">
      <c r="A18" s="26">
        <v>12</v>
      </c>
      <c r="B18" s="48">
        <v>5100332306354</v>
      </c>
      <c r="C18" s="44">
        <v>44834</v>
      </c>
      <c r="D18" s="48" t="s">
        <v>35</v>
      </c>
      <c r="E18" s="48" t="s">
        <v>77</v>
      </c>
      <c r="F18" s="48" t="s">
        <v>83</v>
      </c>
      <c r="G18" s="45">
        <v>1</v>
      </c>
      <c r="H18" s="48">
        <v>240</v>
      </c>
      <c r="I18" s="43">
        <v>240</v>
      </c>
      <c r="J18" s="43" t="s">
        <v>79</v>
      </c>
      <c r="K18" s="6" t="s">
        <v>110</v>
      </c>
    </row>
    <row r="19" spans="1:11" ht="15">
      <c r="A19" s="26">
        <v>13</v>
      </c>
      <c r="B19" s="48">
        <v>6108032301753</v>
      </c>
      <c r="C19" s="44">
        <v>44809</v>
      </c>
      <c r="D19" s="48" t="s">
        <v>35</v>
      </c>
      <c r="E19" s="48" t="s">
        <v>84</v>
      </c>
      <c r="F19" s="48" t="s">
        <v>76</v>
      </c>
      <c r="G19" s="45">
        <v>5</v>
      </c>
      <c r="H19" s="48">
        <v>62</v>
      </c>
      <c r="I19" s="43">
        <v>310</v>
      </c>
      <c r="J19" s="43" t="s">
        <v>79</v>
      </c>
      <c r="K19" s="6" t="s">
        <v>110</v>
      </c>
    </row>
    <row r="20" spans="1:11" ht="15">
      <c r="A20" s="26">
        <v>14</v>
      </c>
      <c r="B20" s="48">
        <v>8125632300547</v>
      </c>
      <c r="C20" s="44">
        <v>44817</v>
      </c>
      <c r="D20" s="48" t="s">
        <v>35</v>
      </c>
      <c r="E20" s="48" t="s">
        <v>85</v>
      </c>
      <c r="F20" s="48" t="s">
        <v>86</v>
      </c>
      <c r="G20" s="45">
        <v>52</v>
      </c>
      <c r="H20" s="48">
        <v>240</v>
      </c>
      <c r="I20" s="43">
        <v>12480</v>
      </c>
      <c r="J20" s="43" t="s">
        <v>79</v>
      </c>
      <c r="K20" s="6" t="s">
        <v>110</v>
      </c>
    </row>
    <row r="21" spans="1:11" ht="15">
      <c r="A21" s="26">
        <v>15</v>
      </c>
      <c r="B21" s="48">
        <v>8125632300547</v>
      </c>
      <c r="C21" s="44">
        <v>44817</v>
      </c>
      <c r="D21" s="48" t="s">
        <v>35</v>
      </c>
      <c r="E21" s="48" t="s">
        <v>85</v>
      </c>
      <c r="F21" s="48" t="s">
        <v>80</v>
      </c>
      <c r="G21" s="45">
        <v>42</v>
      </c>
      <c r="H21" s="45">
        <v>120</v>
      </c>
      <c r="I21" s="43">
        <v>5040</v>
      </c>
      <c r="J21" s="43" t="s">
        <v>79</v>
      </c>
      <c r="K21" s="6" t="s">
        <v>110</v>
      </c>
    </row>
    <row r="22" spans="1:11" ht="12.75">
      <c r="A22" s="42"/>
      <c r="B22" s="49"/>
      <c r="C22" s="26"/>
      <c r="D22" s="26"/>
      <c r="E22" s="26"/>
      <c r="F22" s="50"/>
      <c r="G22" s="76" t="s">
        <v>7</v>
      </c>
      <c r="H22" s="76"/>
      <c r="I22" s="47">
        <v>44897</v>
      </c>
      <c r="J22" s="43"/>
      <c r="K22" s="6"/>
    </row>
  </sheetData>
  <mergeCells count="2">
    <mergeCell ref="G22:H22"/>
    <mergeCell ref="A5:D5"/>
  </mergeCell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8"/>
  <sheetViews>
    <sheetView workbookViewId="0">
      <selection activeCell="A3" sqref="A3:J18"/>
    </sheetView>
  </sheetViews>
  <sheetFormatPr defaultRowHeight="12"/>
  <cols>
    <col min="1" max="1" width="6.5" customWidth="1"/>
    <col min="2" max="2" width="17.6640625" customWidth="1"/>
    <col min="3" max="3" width="13.83203125" customWidth="1"/>
    <col min="4" max="4" width="16.83203125" customWidth="1"/>
    <col min="5" max="5" width="41" customWidth="1"/>
    <col min="6" max="6" width="32.33203125" customWidth="1"/>
    <col min="9" max="9" width="11.33203125" customWidth="1"/>
    <col min="10" max="10" width="41.6640625" customWidth="1"/>
  </cols>
  <sheetData>
    <row r="3" spans="1:10" ht="15.75" thickBot="1">
      <c r="A3" s="70" t="s">
        <v>28</v>
      </c>
    </row>
    <row r="4" spans="1:10" ht="34.5" customHeight="1" thickBot="1">
      <c r="A4" s="21">
        <v>2</v>
      </c>
      <c r="B4" s="22" t="s">
        <v>1</v>
      </c>
      <c r="C4" s="22" t="s">
        <v>5</v>
      </c>
      <c r="D4" s="22" t="s">
        <v>42</v>
      </c>
      <c r="E4" s="23">
        <v>19581</v>
      </c>
    </row>
    <row r="7" spans="1:10">
      <c r="A7" s="77" t="s">
        <v>9</v>
      </c>
      <c r="B7" s="77"/>
      <c r="C7" s="77"/>
      <c r="D7" s="78"/>
      <c r="E7" s="24"/>
      <c r="F7" s="24"/>
      <c r="G7" s="25"/>
      <c r="H7" s="25"/>
      <c r="I7" s="25"/>
    </row>
    <row r="8" spans="1:10">
      <c r="A8" s="26" t="s">
        <v>10</v>
      </c>
      <c r="B8" s="26" t="s">
        <v>11</v>
      </c>
      <c r="C8" s="26" t="s">
        <v>12</v>
      </c>
      <c r="D8" s="26" t="s">
        <v>13</v>
      </c>
      <c r="E8" s="26" t="s">
        <v>14</v>
      </c>
      <c r="F8" s="26" t="s">
        <v>15</v>
      </c>
      <c r="G8" s="27" t="s">
        <v>16</v>
      </c>
      <c r="H8" s="27" t="s">
        <v>17</v>
      </c>
      <c r="I8" s="26" t="s">
        <v>18</v>
      </c>
      <c r="J8" s="26" t="s">
        <v>109</v>
      </c>
    </row>
    <row r="9" spans="1:10" ht="20.100000000000001" customHeight="1">
      <c r="A9" s="26">
        <v>1</v>
      </c>
      <c r="B9" s="28">
        <v>3117932300498</v>
      </c>
      <c r="C9" s="29">
        <v>44844</v>
      </c>
      <c r="D9" s="28" t="s">
        <v>43</v>
      </c>
      <c r="E9" s="28" t="s">
        <v>44</v>
      </c>
      <c r="F9" s="28" t="s">
        <v>59</v>
      </c>
      <c r="G9" s="28">
        <v>4</v>
      </c>
      <c r="H9" s="28">
        <v>115</v>
      </c>
      <c r="I9" s="30">
        <f>SUM(G9*H9)</f>
        <v>460</v>
      </c>
      <c r="J9" s="6" t="s">
        <v>100</v>
      </c>
    </row>
    <row r="10" spans="1:10" ht="20.100000000000001" customHeight="1">
      <c r="A10" s="26">
        <v>2</v>
      </c>
      <c r="B10" s="28">
        <v>3117932300499</v>
      </c>
      <c r="C10" s="29">
        <v>44844</v>
      </c>
      <c r="D10" s="28" t="s">
        <v>45</v>
      </c>
      <c r="E10" s="28" t="s">
        <v>44</v>
      </c>
      <c r="F10" s="28" t="s">
        <v>58</v>
      </c>
      <c r="G10" s="28">
        <v>5</v>
      </c>
      <c r="H10" s="28">
        <v>233</v>
      </c>
      <c r="I10" s="30">
        <f t="shared" ref="I10:I15" si="0">SUM(G10*H10)</f>
        <v>1165</v>
      </c>
      <c r="J10" s="6" t="s">
        <v>100</v>
      </c>
    </row>
    <row r="11" spans="1:10" ht="20.100000000000001" customHeight="1">
      <c r="A11" s="26">
        <v>3</v>
      </c>
      <c r="B11" s="28">
        <v>3117932300504</v>
      </c>
      <c r="C11" s="29">
        <v>44848</v>
      </c>
      <c r="D11" s="28" t="s">
        <v>46</v>
      </c>
      <c r="E11" s="28" t="s">
        <v>47</v>
      </c>
      <c r="F11" s="35" t="s">
        <v>57</v>
      </c>
      <c r="G11" s="28"/>
      <c r="H11" s="28"/>
      <c r="I11" s="30">
        <v>7640</v>
      </c>
      <c r="J11" s="6" t="s">
        <v>105</v>
      </c>
    </row>
    <row r="12" spans="1:10" ht="20.100000000000001" customHeight="1">
      <c r="A12" s="26">
        <v>4</v>
      </c>
      <c r="B12" s="28">
        <v>3117932300511</v>
      </c>
      <c r="C12" s="29">
        <v>44849</v>
      </c>
      <c r="D12" s="28" t="s">
        <v>48</v>
      </c>
      <c r="E12" s="28" t="s">
        <v>44</v>
      </c>
      <c r="F12" s="28" t="s">
        <v>60</v>
      </c>
      <c r="G12" s="28">
        <v>3</v>
      </c>
      <c r="H12" s="28">
        <v>20</v>
      </c>
      <c r="I12" s="30">
        <f t="shared" si="0"/>
        <v>60</v>
      </c>
      <c r="J12" s="6"/>
    </row>
    <row r="13" spans="1:10" ht="20.100000000000001" customHeight="1">
      <c r="A13" s="26">
        <v>5</v>
      </c>
      <c r="B13" s="28">
        <v>3117932300521</v>
      </c>
      <c r="C13" s="29">
        <v>44854</v>
      </c>
      <c r="D13" s="28" t="s">
        <v>49</v>
      </c>
      <c r="E13" s="28" t="s">
        <v>36</v>
      </c>
      <c r="F13" s="28" t="s">
        <v>50</v>
      </c>
      <c r="G13" s="28">
        <v>70</v>
      </c>
      <c r="H13" s="28">
        <v>32</v>
      </c>
      <c r="I13" s="30">
        <f t="shared" si="0"/>
        <v>2240</v>
      </c>
      <c r="J13" s="6" t="s">
        <v>101</v>
      </c>
    </row>
    <row r="14" spans="1:10" ht="20.100000000000001" customHeight="1">
      <c r="A14" s="26">
        <v>6</v>
      </c>
      <c r="B14" s="28">
        <v>3117932300523</v>
      </c>
      <c r="C14" s="29">
        <v>44854</v>
      </c>
      <c r="D14" s="28" t="s">
        <v>48</v>
      </c>
      <c r="E14" s="28" t="s">
        <v>44</v>
      </c>
      <c r="F14" s="28" t="s">
        <v>51</v>
      </c>
      <c r="G14" s="28">
        <v>2</v>
      </c>
      <c r="H14" s="28">
        <v>233</v>
      </c>
      <c r="I14" s="30">
        <f t="shared" si="0"/>
        <v>466</v>
      </c>
      <c r="J14" s="6" t="s">
        <v>102</v>
      </c>
    </row>
    <row r="15" spans="1:10" ht="20.100000000000001" customHeight="1">
      <c r="A15" s="26"/>
      <c r="B15" s="28"/>
      <c r="C15" s="31"/>
      <c r="D15" s="28"/>
      <c r="E15" s="28"/>
      <c r="F15" s="28" t="s">
        <v>52</v>
      </c>
      <c r="G15" s="28">
        <v>24</v>
      </c>
      <c r="H15" s="28">
        <v>20</v>
      </c>
      <c r="I15" s="30">
        <f t="shared" si="0"/>
        <v>480</v>
      </c>
      <c r="J15" s="6" t="s">
        <v>102</v>
      </c>
    </row>
    <row r="16" spans="1:10" ht="26.25" customHeight="1">
      <c r="A16" s="26">
        <v>7</v>
      </c>
      <c r="B16" s="28">
        <v>8100432302295</v>
      </c>
      <c r="C16" s="29">
        <v>44861</v>
      </c>
      <c r="D16" s="28" t="s">
        <v>53</v>
      </c>
      <c r="E16" s="28" t="s">
        <v>54</v>
      </c>
      <c r="F16" s="35" t="s">
        <v>55</v>
      </c>
      <c r="G16" s="28"/>
      <c r="H16" s="28"/>
      <c r="I16" s="30">
        <v>6840</v>
      </c>
      <c r="J16" s="80" t="s">
        <v>103</v>
      </c>
    </row>
    <row r="17" spans="1:10" ht="20.100000000000001" customHeight="1">
      <c r="A17" s="26">
        <v>8</v>
      </c>
      <c r="B17" s="28">
        <v>3117932300549</v>
      </c>
      <c r="C17" s="29">
        <v>44863</v>
      </c>
      <c r="D17" s="28" t="s">
        <v>45</v>
      </c>
      <c r="E17" s="28" t="s">
        <v>44</v>
      </c>
      <c r="F17" s="28" t="s">
        <v>56</v>
      </c>
      <c r="G17" s="28">
        <v>2</v>
      </c>
      <c r="H17" s="28">
        <v>115</v>
      </c>
      <c r="I17" s="30">
        <f>SUM(G17*H17)</f>
        <v>230</v>
      </c>
      <c r="J17" s="6" t="s">
        <v>104</v>
      </c>
    </row>
    <row r="18" spans="1:10">
      <c r="A18" s="32"/>
      <c r="B18" s="33"/>
      <c r="C18" s="33"/>
      <c r="D18" s="33"/>
      <c r="E18" s="32" t="s">
        <v>7</v>
      </c>
      <c r="F18" s="32"/>
      <c r="G18" s="34"/>
      <c r="H18" s="34"/>
      <c r="I18" s="30">
        <f>SUBTOTAL(9,I9:I17)</f>
        <v>19581</v>
      </c>
      <c r="J18" s="6"/>
    </row>
  </sheetData>
  <mergeCells count="1">
    <mergeCell ref="A7:D7"/>
  </mergeCells>
  <pageMargins left="0.7" right="0.7" top="0.75" bottom="0.75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4"/>
  <sheetViews>
    <sheetView workbookViewId="0">
      <selection activeCell="A3" sqref="A3:J14"/>
    </sheetView>
  </sheetViews>
  <sheetFormatPr defaultRowHeight="12"/>
  <cols>
    <col min="2" max="2" width="17.83203125" customWidth="1"/>
    <col min="4" max="4" width="18.83203125" customWidth="1"/>
    <col min="5" max="5" width="28.5" customWidth="1"/>
    <col min="6" max="6" width="24.6640625" customWidth="1"/>
    <col min="10" max="10" width="29.5" customWidth="1"/>
  </cols>
  <sheetData>
    <row r="3" spans="1:10" ht="15.75" thickBot="1">
      <c r="A3" s="70" t="s">
        <v>28</v>
      </c>
    </row>
    <row r="4" spans="1:10" ht="27.75" customHeight="1" thickBot="1">
      <c r="A4" s="1">
        <v>3</v>
      </c>
      <c r="B4" s="2" t="s">
        <v>2</v>
      </c>
      <c r="C4" s="3" t="s">
        <v>5</v>
      </c>
      <c r="D4" s="4">
        <v>44915</v>
      </c>
      <c r="E4" s="5">
        <v>6863</v>
      </c>
    </row>
    <row r="5" spans="1:10" ht="12.75" thickBot="1"/>
    <row r="6" spans="1:10" ht="12.75" customHeight="1">
      <c r="A6" s="7" t="s">
        <v>9</v>
      </c>
      <c r="B6" s="8"/>
      <c r="C6" s="8"/>
      <c r="D6" s="8"/>
      <c r="E6" s="8"/>
      <c r="F6" s="8"/>
      <c r="G6" s="8"/>
      <c r="H6" s="8"/>
      <c r="I6" s="81"/>
      <c r="J6" s="6" t="s">
        <v>109</v>
      </c>
    </row>
    <row r="7" spans="1:10">
      <c r="A7" s="10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82" t="s">
        <v>18</v>
      </c>
      <c r="J7" s="6"/>
    </row>
    <row r="8" spans="1:10">
      <c r="A8" s="10">
        <v>1</v>
      </c>
      <c r="B8" s="15">
        <v>3117932300553</v>
      </c>
      <c r="C8" s="18">
        <v>44866</v>
      </c>
      <c r="D8" s="6" t="s">
        <v>30</v>
      </c>
      <c r="E8" s="6" t="s">
        <v>31</v>
      </c>
      <c r="F8" s="6" t="s">
        <v>32</v>
      </c>
      <c r="G8" s="6">
        <v>4</v>
      </c>
      <c r="H8" s="6">
        <v>430</v>
      </c>
      <c r="I8" s="82">
        <v>1720</v>
      </c>
      <c r="J8" s="6"/>
    </row>
    <row r="9" spans="1:10" ht="24">
      <c r="A9" s="10">
        <v>2</v>
      </c>
      <c r="B9" s="15">
        <v>3117932300634</v>
      </c>
      <c r="C9" s="18">
        <v>44893</v>
      </c>
      <c r="D9" s="6" t="s">
        <v>24</v>
      </c>
      <c r="E9" s="6" t="s">
        <v>33</v>
      </c>
      <c r="F9" s="6" t="s">
        <v>34</v>
      </c>
      <c r="G9" s="6">
        <v>3</v>
      </c>
      <c r="H9" s="6">
        <v>233</v>
      </c>
      <c r="I9" s="82">
        <v>699</v>
      </c>
      <c r="J9" s="80" t="s">
        <v>106</v>
      </c>
    </row>
    <row r="10" spans="1:10">
      <c r="A10" s="10">
        <v>3</v>
      </c>
      <c r="B10" s="15">
        <v>5111522302004</v>
      </c>
      <c r="C10" s="18">
        <v>44865</v>
      </c>
      <c r="D10" s="6" t="s">
        <v>35</v>
      </c>
      <c r="E10" s="6" t="s">
        <v>36</v>
      </c>
      <c r="F10" s="6" t="s">
        <v>37</v>
      </c>
      <c r="G10" s="6">
        <v>69</v>
      </c>
      <c r="H10" s="6">
        <v>32</v>
      </c>
      <c r="I10" s="82">
        <v>2208</v>
      </c>
      <c r="J10" s="6"/>
    </row>
    <row r="11" spans="1:10">
      <c r="A11" s="10">
        <v>4</v>
      </c>
      <c r="B11" s="15">
        <v>7105232300224</v>
      </c>
      <c r="C11" s="18">
        <v>44872</v>
      </c>
      <c r="D11" s="6" t="s">
        <v>35</v>
      </c>
      <c r="E11" s="6" t="s">
        <v>38</v>
      </c>
      <c r="F11" s="6" t="s">
        <v>39</v>
      </c>
      <c r="G11" s="6">
        <v>2</v>
      </c>
      <c r="H11" s="6">
        <v>233</v>
      </c>
      <c r="I11" s="82">
        <v>466</v>
      </c>
      <c r="J11" s="6"/>
    </row>
    <row r="12" spans="1:10">
      <c r="A12" s="10"/>
      <c r="B12" s="15"/>
      <c r="C12" s="18"/>
      <c r="D12" s="6"/>
      <c r="E12" s="6"/>
      <c r="F12" s="6" t="s">
        <v>40</v>
      </c>
      <c r="G12" s="6">
        <v>24</v>
      </c>
      <c r="H12" s="6">
        <v>20</v>
      </c>
      <c r="I12" s="82">
        <v>480</v>
      </c>
      <c r="J12" s="6"/>
    </row>
    <row r="13" spans="1:10">
      <c r="A13" s="10">
        <v>5</v>
      </c>
      <c r="B13" s="15">
        <v>8100432302387</v>
      </c>
      <c r="C13" s="18">
        <v>44867</v>
      </c>
      <c r="D13" s="6" t="s">
        <v>35</v>
      </c>
      <c r="E13" s="6" t="s">
        <v>33</v>
      </c>
      <c r="F13" s="6" t="s">
        <v>41</v>
      </c>
      <c r="G13" s="6">
        <v>3</v>
      </c>
      <c r="H13" s="6">
        <v>430</v>
      </c>
      <c r="I13" s="82">
        <v>1290</v>
      </c>
      <c r="J13" s="6" t="s">
        <v>107</v>
      </c>
    </row>
    <row r="14" spans="1:10" ht="21" customHeight="1" thickBot="1">
      <c r="A14" s="12"/>
      <c r="B14" s="19"/>
      <c r="C14" s="20"/>
      <c r="D14" s="13"/>
      <c r="E14" s="13" t="s">
        <v>7</v>
      </c>
      <c r="F14" s="13"/>
      <c r="G14" s="13"/>
      <c r="H14" s="13"/>
      <c r="I14" s="83">
        <v>6863</v>
      </c>
      <c r="J14" s="6"/>
    </row>
  </sheetData>
  <pageMargins left="0.7" right="0.7" top="0.75" bottom="0.75" header="0.3" footer="0.3"/>
  <pageSetup paperSize="9" scale="9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2"/>
  <sheetViews>
    <sheetView workbookViewId="0">
      <selection activeCell="L9" sqref="L9"/>
    </sheetView>
  </sheetViews>
  <sheetFormatPr defaultRowHeight="12"/>
  <cols>
    <col min="2" max="2" width="25.6640625" customWidth="1"/>
    <col min="5" max="5" width="20.83203125" customWidth="1"/>
    <col min="6" max="6" width="23" customWidth="1"/>
  </cols>
  <sheetData>
    <row r="2" spans="1:12" ht="15.75" thickBot="1">
      <c r="A2" s="70" t="s">
        <v>8</v>
      </c>
    </row>
    <row r="3" spans="1:12" ht="24" customHeight="1" thickBot="1">
      <c r="A3" s="64">
        <v>4</v>
      </c>
      <c r="B3" s="66" t="s">
        <v>3</v>
      </c>
      <c r="C3" s="65" t="s">
        <v>6</v>
      </c>
      <c r="D3" s="67">
        <v>44957</v>
      </c>
      <c r="E3" s="68">
        <v>383</v>
      </c>
    </row>
    <row r="6" spans="1:12">
      <c r="A6" s="77" t="s">
        <v>9</v>
      </c>
      <c r="B6" s="77"/>
      <c r="C6" s="77"/>
      <c r="D6" s="78"/>
      <c r="E6" s="24"/>
      <c r="F6" s="24"/>
      <c r="G6" s="25"/>
      <c r="H6" s="25"/>
      <c r="I6" s="25"/>
      <c r="J6" s="25"/>
      <c r="K6" s="25"/>
    </row>
    <row r="7" spans="1:12">
      <c r="A7" s="42" t="s">
        <v>10</v>
      </c>
      <c r="B7" s="42" t="s">
        <v>11</v>
      </c>
      <c r="C7" s="42" t="s">
        <v>12</v>
      </c>
      <c r="D7" s="42" t="s">
        <v>13</v>
      </c>
      <c r="E7" s="42" t="s">
        <v>14</v>
      </c>
      <c r="F7" s="42" t="s">
        <v>15</v>
      </c>
      <c r="G7" s="51" t="s">
        <v>16</v>
      </c>
      <c r="H7" s="52"/>
      <c r="I7" s="53" t="s">
        <v>17</v>
      </c>
      <c r="J7" s="42" t="s">
        <v>18</v>
      </c>
      <c r="K7" s="42" t="s">
        <v>29</v>
      </c>
    </row>
    <row r="8" spans="1:12" ht="25.5">
      <c r="A8" s="42">
        <v>1</v>
      </c>
      <c r="B8" s="54" t="s">
        <v>87</v>
      </c>
      <c r="C8" s="55">
        <v>1.1335879629629628</v>
      </c>
      <c r="D8" s="56" t="s">
        <v>88</v>
      </c>
      <c r="E8" s="57" t="s">
        <v>89</v>
      </c>
      <c r="F8" s="58" t="s">
        <v>90</v>
      </c>
      <c r="G8" s="51">
        <v>1</v>
      </c>
      <c r="H8" s="51">
        <v>70.569999999999993</v>
      </c>
      <c r="I8" s="43">
        <f>SUM(G8*H8)</f>
        <v>70.569999999999993</v>
      </c>
      <c r="J8" s="43">
        <f>SUM(G8*I8)</f>
        <v>70.569999999999993</v>
      </c>
      <c r="K8" s="42"/>
      <c r="L8" t="s">
        <v>108</v>
      </c>
    </row>
    <row r="9" spans="1:12" ht="12.75">
      <c r="A9" s="42">
        <v>2</v>
      </c>
      <c r="B9" s="54" t="s">
        <v>91</v>
      </c>
      <c r="C9" s="59">
        <v>0.30025462962962962</v>
      </c>
      <c r="D9" s="57" t="s">
        <v>92</v>
      </c>
      <c r="E9" s="57" t="s">
        <v>93</v>
      </c>
      <c r="F9" s="58" t="s">
        <v>94</v>
      </c>
      <c r="G9" s="26">
        <v>2</v>
      </c>
      <c r="H9" s="26"/>
      <c r="I9" s="26">
        <v>28.16</v>
      </c>
      <c r="J9" s="43">
        <f t="shared" ref="J9:J11" si="0">SUM(G9*I9)</f>
        <v>56.32</v>
      </c>
      <c r="K9" s="43"/>
      <c r="L9" t="s">
        <v>108</v>
      </c>
    </row>
    <row r="10" spans="1:12" ht="12.75">
      <c r="A10" s="42"/>
      <c r="B10" s="60"/>
      <c r="C10" s="61"/>
      <c r="D10" s="56"/>
      <c r="E10" s="56"/>
      <c r="F10" s="58" t="s">
        <v>95</v>
      </c>
      <c r="G10" s="26">
        <v>1</v>
      </c>
      <c r="H10" s="26"/>
      <c r="I10" s="26">
        <v>49.69</v>
      </c>
      <c r="J10" s="43">
        <f t="shared" si="0"/>
        <v>49.69</v>
      </c>
      <c r="K10" s="43"/>
    </row>
    <row r="11" spans="1:12" ht="12.75">
      <c r="A11" s="42"/>
      <c r="B11" s="60"/>
      <c r="C11" s="61"/>
      <c r="D11" s="56"/>
      <c r="E11" s="56"/>
      <c r="F11" s="58" t="s">
        <v>96</v>
      </c>
      <c r="G11" s="26">
        <v>25</v>
      </c>
      <c r="H11" s="26"/>
      <c r="I11" s="26">
        <v>8.27</v>
      </c>
      <c r="J11" s="43">
        <f t="shared" si="0"/>
        <v>206.75</v>
      </c>
      <c r="K11" s="43"/>
    </row>
    <row r="12" spans="1:12">
      <c r="A12" s="26"/>
      <c r="B12" s="62"/>
      <c r="C12" s="26"/>
      <c r="D12" s="26"/>
      <c r="E12" s="26"/>
      <c r="F12" s="63"/>
      <c r="G12" s="79" t="s">
        <v>7</v>
      </c>
      <c r="H12" s="77"/>
      <c r="I12" s="78"/>
      <c r="J12" s="62">
        <f>SUM(J8:J11)</f>
        <v>383.33</v>
      </c>
      <c r="K12" s="62"/>
    </row>
  </sheetData>
  <mergeCells count="2">
    <mergeCell ref="A6:D6"/>
    <mergeCell ref="G12:I12"/>
  </mergeCells>
  <conditionalFormatting sqref="B10:B1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M12"/>
  <sheetViews>
    <sheetView workbookViewId="0">
      <selection activeCell="B8" sqref="B8"/>
    </sheetView>
  </sheetViews>
  <sheetFormatPr defaultRowHeight="12"/>
  <cols>
    <col min="2" max="2" width="28.33203125" customWidth="1"/>
  </cols>
  <sheetData>
    <row r="2" spans="1:13" ht="15.75" thickBot="1">
      <c r="A2" s="70" t="s">
        <v>8</v>
      </c>
    </row>
    <row r="3" spans="1:13" ht="26.25" customHeight="1" thickBot="1">
      <c r="A3" s="71">
        <v>1</v>
      </c>
      <c r="B3" s="72" t="s">
        <v>4</v>
      </c>
      <c r="C3" s="73" t="s">
        <v>5</v>
      </c>
      <c r="D3" s="74">
        <v>44965</v>
      </c>
      <c r="E3" s="75">
        <v>1766</v>
      </c>
    </row>
    <row r="5" spans="1:13" ht="12.75" thickBot="1"/>
    <row r="6" spans="1:13" ht="14.25" customHeight="1">
      <c r="A6" s="7" t="s">
        <v>9</v>
      </c>
      <c r="B6" s="8"/>
      <c r="C6" s="8"/>
      <c r="D6" s="8"/>
      <c r="E6" s="8"/>
      <c r="F6" s="8"/>
      <c r="G6" s="8"/>
      <c r="H6" s="8"/>
      <c r="I6" s="8"/>
      <c r="J6" s="9"/>
    </row>
    <row r="7" spans="1:13">
      <c r="A7" s="10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/>
      <c r="G7" s="6" t="s">
        <v>15</v>
      </c>
      <c r="H7" s="6" t="s">
        <v>16</v>
      </c>
      <c r="I7" s="6" t="s">
        <v>17</v>
      </c>
      <c r="J7" s="11" t="s">
        <v>18</v>
      </c>
    </row>
    <row r="8" spans="1:13">
      <c r="A8" s="10">
        <v>1</v>
      </c>
      <c r="B8" s="15">
        <v>3117932300643</v>
      </c>
      <c r="C8" s="17">
        <v>44896</v>
      </c>
      <c r="D8" s="6" t="s">
        <v>19</v>
      </c>
      <c r="E8" s="6" t="s">
        <v>20</v>
      </c>
      <c r="F8" s="6"/>
      <c r="G8" s="6" t="s">
        <v>21</v>
      </c>
      <c r="H8" s="6">
        <v>3</v>
      </c>
      <c r="I8" s="6">
        <v>207</v>
      </c>
      <c r="J8" s="11">
        <v>621</v>
      </c>
    </row>
    <row r="9" spans="1:13">
      <c r="A9" s="10">
        <v>2</v>
      </c>
      <c r="B9" s="15">
        <v>3117932300716</v>
      </c>
      <c r="C9" s="17">
        <v>44917</v>
      </c>
      <c r="D9" s="6" t="s">
        <v>22</v>
      </c>
      <c r="E9" s="6" t="s">
        <v>20</v>
      </c>
      <c r="F9" s="6"/>
      <c r="G9" s="6" t="s">
        <v>23</v>
      </c>
      <c r="H9" s="6">
        <v>1</v>
      </c>
      <c r="I9" s="6">
        <v>115</v>
      </c>
      <c r="J9" s="11">
        <v>115</v>
      </c>
      <c r="M9" s="16"/>
    </row>
    <row r="10" spans="1:13">
      <c r="A10" s="10">
        <v>3</v>
      </c>
      <c r="B10" s="15">
        <v>8100432302890</v>
      </c>
      <c r="C10" s="17">
        <v>44902</v>
      </c>
      <c r="D10" s="6" t="s">
        <v>24</v>
      </c>
      <c r="E10" s="6" t="s">
        <v>25</v>
      </c>
      <c r="F10" s="6"/>
      <c r="G10" s="6" t="s">
        <v>26</v>
      </c>
      <c r="H10" s="6">
        <v>1</v>
      </c>
      <c r="I10" s="6">
        <v>170</v>
      </c>
      <c r="J10" s="11">
        <v>170</v>
      </c>
      <c r="M10" s="16"/>
    </row>
    <row r="11" spans="1:13">
      <c r="A11" s="10"/>
      <c r="B11" s="6"/>
      <c r="C11" s="6"/>
      <c r="D11" s="6"/>
      <c r="E11" s="6"/>
      <c r="F11" s="6"/>
      <c r="G11" s="6" t="s">
        <v>27</v>
      </c>
      <c r="H11" s="6">
        <v>2</v>
      </c>
      <c r="I11" s="6">
        <v>430</v>
      </c>
      <c r="J11" s="11">
        <v>860</v>
      </c>
      <c r="M11" s="16"/>
    </row>
    <row r="12" spans="1:13" ht="25.5" customHeight="1" thickBot="1">
      <c r="A12" s="12"/>
      <c r="B12" s="13"/>
      <c r="C12" s="13"/>
      <c r="D12" s="13"/>
      <c r="E12" s="13" t="s">
        <v>7</v>
      </c>
      <c r="F12" s="13"/>
      <c r="G12" s="13"/>
      <c r="H12" s="13"/>
      <c r="I12" s="13"/>
      <c r="J12" s="14">
        <v>1766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1230</vt:lpstr>
      <vt:lpstr>1231</vt:lpstr>
      <vt:lpstr>1385</vt:lpstr>
      <vt:lpstr>1576</vt:lpstr>
      <vt:lpstr>1652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KME1</dc:creator>
  <cp:lastModifiedBy>Admin</cp:lastModifiedBy>
  <cp:lastPrinted>2023-05-11T07:05:25Z</cp:lastPrinted>
  <dcterms:created xsi:type="dcterms:W3CDTF">2023-04-19T04:11:17Z</dcterms:created>
  <dcterms:modified xsi:type="dcterms:W3CDTF">2023-05-11T07:08:18Z</dcterms:modified>
</cp:coreProperties>
</file>